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Modulus of Rupture Worksheet" sheetId="1" r:id="rId1"/>
    <sheet name="Stress Factors Chart" sheetId="2" r:id="rId2"/>
    <sheet name="Modulus of Rupture Chart" sheetId="3" r:id="rId3"/>
  </sheets>
  <definedNames>
    <definedName name="factor">'Stress Factors Chart'!$A$13:$V$33</definedName>
    <definedName name="_xlnm.Print_Area" localSheetId="0">'Modulus of Rupture Worksheet'!$A$1:$AT$47</definedName>
    <definedName name="width">'Stress Factors Chart'!$E$36:$F$57</definedName>
  </definedNames>
  <calcPr calcId="125725"/>
</workbook>
</file>

<file path=xl/calcChain.xml><?xml version="1.0" encoding="utf-8"?>
<calcChain xmlns="http://schemas.openxmlformats.org/spreadsheetml/2006/main">
  <c r="AZ24" i="1"/>
  <c r="AJ24"/>
  <c r="AO24" s="1"/>
  <c r="AZ23"/>
  <c r="AJ23"/>
  <c r="AO23"/>
  <c r="AT23" s="1"/>
  <c r="AZ21"/>
  <c r="AJ21"/>
  <c r="AO21"/>
  <c r="AT21" s="1"/>
  <c r="AZ22"/>
  <c r="AJ22"/>
  <c r="AO22"/>
  <c r="AJ25"/>
  <c r="AO25"/>
  <c r="AT25" s="1"/>
  <c r="AJ26"/>
  <c r="AO26" s="1"/>
  <c r="AJ27"/>
  <c r="AO27" s="1"/>
  <c r="AT27" s="1"/>
  <c r="AJ28"/>
  <c r="AO28"/>
  <c r="AZ27"/>
  <c r="AZ28"/>
  <c r="AJ29"/>
  <c r="AJ30"/>
  <c r="AJ31"/>
  <c r="AJ32"/>
  <c r="AJ33"/>
  <c r="AJ34"/>
  <c r="AJ35"/>
  <c r="AJ36"/>
  <c r="AJ37"/>
  <c r="AJ38"/>
  <c r="AJ39"/>
  <c r="AJ40"/>
  <c r="AJ41"/>
  <c r="AJ42"/>
  <c r="AJ43"/>
  <c r="AJ44"/>
  <c r="AZ25"/>
  <c r="AZ26"/>
  <c r="AZ29"/>
  <c r="AZ30"/>
  <c r="AZ31"/>
  <c r="AZ32"/>
  <c r="AZ33"/>
  <c r="AZ34"/>
  <c r="AZ35"/>
  <c r="AZ36"/>
  <c r="AZ37"/>
  <c r="AZ38"/>
  <c r="AZ39"/>
  <c r="AZ40"/>
  <c r="AZ41"/>
  <c r="AZ42"/>
  <c r="AZ43"/>
  <c r="AZ44"/>
  <c r="AT29"/>
  <c r="AT31"/>
  <c r="AT33"/>
  <c r="AT35"/>
  <c r="AT37"/>
  <c r="AT39"/>
  <c r="AT41"/>
  <c r="AT43"/>
</calcChain>
</file>

<file path=xl/sharedStrings.xml><?xml version="1.0" encoding="utf-8"?>
<sst xmlns="http://schemas.openxmlformats.org/spreadsheetml/2006/main" count="80" uniqueCount="69">
  <si>
    <t>Tested by</t>
  </si>
  <si>
    <t>Series No</t>
  </si>
  <si>
    <t>and</t>
  </si>
  <si>
    <t>Letter</t>
  </si>
  <si>
    <t>Date</t>
  </si>
  <si>
    <t>Tested</t>
  </si>
  <si>
    <t>Age in</t>
  </si>
  <si>
    <t>Days / Hours</t>
  </si>
  <si>
    <t>Average</t>
  </si>
  <si>
    <t>Depth</t>
  </si>
  <si>
    <t>(inches)</t>
  </si>
  <si>
    <t>Width</t>
  </si>
  <si>
    <t>Load (lbs.)</t>
  </si>
  <si>
    <t>Stress Factor</t>
  </si>
  <si>
    <t>Stress</t>
  </si>
  <si>
    <t>(lbs. per sq. in.)</t>
  </si>
  <si>
    <t>The Stress Factors in the following Table are for rectangular beam sections ranging from 5.5" to 6.5" in depth and</t>
  </si>
  <si>
    <t>width and are to be used when bending moment is equal to the breaking load times 36". Modulus of Rupture of</t>
  </si>
  <si>
    <t>Beam is equal to the Factor times breaking load.</t>
  </si>
  <si>
    <t>STRESS FACTORS</t>
  </si>
  <si>
    <t>of</t>
  </si>
  <si>
    <t>Beam</t>
  </si>
  <si>
    <t>Width of Beam</t>
  </si>
  <si>
    <t>5.50"</t>
  </si>
  <si>
    <t>5.55"</t>
  </si>
  <si>
    <t>5.60"</t>
  </si>
  <si>
    <t>5.65"</t>
  </si>
  <si>
    <t>5.70"</t>
  </si>
  <si>
    <t>5.75"</t>
  </si>
  <si>
    <t>5.90"</t>
  </si>
  <si>
    <t>5.95"</t>
  </si>
  <si>
    <t>6.00"</t>
  </si>
  <si>
    <t>6.05"</t>
  </si>
  <si>
    <t>6.10"</t>
  </si>
  <si>
    <t>6.15"</t>
  </si>
  <si>
    <t>6.20"</t>
  </si>
  <si>
    <t>6.25"</t>
  </si>
  <si>
    <t>6.30"</t>
  </si>
  <si>
    <t>6.35"</t>
  </si>
  <si>
    <t>6.40"</t>
  </si>
  <si>
    <t>6.45"</t>
  </si>
  <si>
    <t>6.50"</t>
  </si>
  <si>
    <t>5.80"</t>
  </si>
  <si>
    <t>5.85"</t>
  </si>
  <si>
    <t>STRESS  FACTORS  CHART</t>
  </si>
  <si>
    <t>MODULUS OF RUPTURE</t>
  </si>
  <si>
    <t>In the following tables are given the values of the Modulus of Rupture for each stress factor likely to occur when steel beam forms are used. Inter-</t>
  </si>
  <si>
    <t>polation may be made between the breaking loads shown. For stress factors smaller or larger than given in the tables the Modulus of Rupture must</t>
  </si>
  <si>
    <t>be calculated.</t>
  </si>
  <si>
    <t>Breaking</t>
  </si>
  <si>
    <t>Load</t>
  </si>
  <si>
    <t xml:space="preserve">Resident Engineer </t>
  </si>
  <si>
    <t>Section</t>
  </si>
  <si>
    <t>Route</t>
  </si>
  <si>
    <t>District</t>
  </si>
  <si>
    <t>Contract No.</t>
  </si>
  <si>
    <t>Job No.</t>
  </si>
  <si>
    <t>Project</t>
  </si>
  <si>
    <t>County</t>
  </si>
  <si>
    <t xml:space="preserve">Beam Breaker Equipment No. </t>
  </si>
  <si>
    <t>Concrete Producer Name</t>
  </si>
  <si>
    <t>Producer Number</t>
  </si>
  <si>
    <t>Contractor Name</t>
  </si>
  <si>
    <t>Subcontractor Name</t>
  </si>
  <si>
    <t>Cast</t>
  </si>
  <si>
    <t>Design Number</t>
  </si>
  <si>
    <t>Modulus of Rupture</t>
  </si>
  <si>
    <t>Test Worksheet</t>
  </si>
  <si>
    <t>for Concrete Beams</t>
  </si>
</sst>
</file>

<file path=xl/styles.xml><?xml version="1.0" encoding="utf-8"?>
<styleSheet xmlns="http://schemas.openxmlformats.org/spreadsheetml/2006/main">
  <numFmts count="2">
    <numFmt numFmtId="168" formatCode="0.000"/>
    <numFmt numFmtId="169" formatCode="m/d/yy;@"/>
  </numFmts>
  <fonts count="16">
    <font>
      <sz val="10"/>
      <name val="Arial"/>
    </font>
    <font>
      <b/>
      <sz val="14"/>
      <name val="Arial"/>
      <family val="2"/>
    </font>
    <font>
      <b/>
      <sz val="14"/>
      <name val="Arial MT"/>
    </font>
    <font>
      <sz val="8"/>
      <name val="Arial"/>
    </font>
    <font>
      <b/>
      <sz val="11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</font>
    <font>
      <b/>
      <sz val="12"/>
      <name val="Arial"/>
      <family val="2"/>
    </font>
    <font>
      <b/>
      <sz val="12"/>
      <name val="Arial MT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center" vertical="center"/>
    </xf>
    <xf numFmtId="0" fontId="8" fillId="0" borderId="12" xfId="0" quotePrefix="1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3" xfId="0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10" fillId="0" borderId="17" xfId="0" quotePrefix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quotePrefix="1" applyFont="1" applyBorder="1" applyAlignment="1">
      <alignment horizontal="center" vertical="center"/>
    </xf>
    <xf numFmtId="0" fontId="0" fillId="0" borderId="0" xfId="0" applyProtection="1">
      <protection hidden="1"/>
    </xf>
    <xf numFmtId="0" fontId="11" fillId="0" borderId="0" xfId="0" applyFont="1" applyBorder="1"/>
    <xf numFmtId="2" fontId="12" fillId="0" borderId="0" xfId="0" quotePrefix="1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7" xfId="0" quotePrefix="1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4" xfId="0" quotePrefix="1" applyNumberFormat="1" applyFont="1" applyBorder="1" applyAlignment="1">
      <alignment horizontal="center" vertical="center"/>
    </xf>
    <xf numFmtId="2" fontId="8" fillId="0" borderId="8" xfId="0" quotePrefix="1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20" xfId="0" quotePrefix="1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 applyProtection="1"/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4" fillId="0" borderId="0" xfId="0" applyFont="1" applyAlignment="1" applyProtection="1">
      <alignment horizontal="center" vertical="center"/>
    </xf>
    <xf numFmtId="0" fontId="0" fillId="0" borderId="21" xfId="0" applyBorder="1" applyAlignment="1" applyProtection="1"/>
    <xf numFmtId="0" fontId="2" fillId="0" borderId="0" xfId="0" applyFont="1" applyAlignment="1" applyProtection="1">
      <alignment horizontal="center" vertical="center"/>
    </xf>
    <xf numFmtId="0" fontId="1" fillId="0" borderId="0" xfId="0" quotePrefix="1" applyFont="1" applyAlignment="1">
      <alignment vertical="center"/>
    </xf>
    <xf numFmtId="168" fontId="8" fillId="0" borderId="13" xfId="0" quotePrefix="1" applyNumberFormat="1" applyFont="1" applyBorder="1" applyAlignment="1">
      <alignment horizontal="center" vertical="center"/>
    </xf>
    <xf numFmtId="168" fontId="8" fillId="0" borderId="22" xfId="0" quotePrefix="1" applyNumberFormat="1" applyFont="1" applyBorder="1" applyAlignment="1">
      <alignment horizontal="center" vertical="center"/>
    </xf>
    <xf numFmtId="168" fontId="8" fillId="0" borderId="0" xfId="0" quotePrefix="1" applyNumberFormat="1" applyFont="1" applyBorder="1" applyAlignment="1">
      <alignment horizontal="center" vertical="center"/>
    </xf>
    <xf numFmtId="168" fontId="8" fillId="0" borderId="3" xfId="0" quotePrefix="1" applyNumberFormat="1" applyFont="1" applyBorder="1" applyAlignment="1">
      <alignment horizontal="center" vertical="center"/>
    </xf>
    <xf numFmtId="168" fontId="8" fillId="0" borderId="5" xfId="0" quotePrefix="1" applyNumberFormat="1" applyFont="1" applyBorder="1" applyAlignment="1">
      <alignment horizontal="center" vertical="center"/>
    </xf>
    <xf numFmtId="168" fontId="8" fillId="0" borderId="2" xfId="0" quotePrefix="1" applyNumberFormat="1" applyFont="1" applyBorder="1" applyAlignment="1">
      <alignment horizontal="center" vertical="center"/>
    </xf>
    <xf numFmtId="168" fontId="8" fillId="0" borderId="6" xfId="0" quotePrefix="1" applyNumberFormat="1" applyFont="1" applyBorder="1" applyAlignment="1">
      <alignment horizontal="center" vertical="center"/>
    </xf>
    <xf numFmtId="168" fontId="8" fillId="0" borderId="23" xfId="0" quotePrefix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 applyProtection="1">
      <alignment horizontal="left" vertical="center"/>
    </xf>
    <xf numFmtId="0" fontId="0" fillId="0" borderId="21" xfId="0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 vertical="center"/>
    </xf>
    <xf numFmtId="1" fontId="6" fillId="0" borderId="19" xfId="0" applyNumberFormat="1" applyFont="1" applyBorder="1" applyAlignment="1" applyProtection="1">
      <alignment horizontal="center" vertical="center"/>
    </xf>
    <xf numFmtId="2" fontId="7" fillId="0" borderId="24" xfId="0" applyNumberFormat="1" applyFon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 vertical="center"/>
      <protection locked="0"/>
    </xf>
    <xf numFmtId="2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68" fontId="7" fillId="0" borderId="24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center" vertical="center"/>
    </xf>
    <xf numFmtId="168" fontId="7" fillId="0" borderId="26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169" fontId="6" fillId="0" borderId="27" xfId="0" applyNumberFormat="1" applyFont="1" applyBorder="1" applyAlignment="1" applyProtection="1">
      <alignment horizontal="center" vertical="center"/>
      <protection locked="0"/>
    </xf>
    <xf numFmtId="169" fontId="6" fillId="0" borderId="1" xfId="0" applyNumberFormat="1" applyFont="1" applyBorder="1" applyAlignment="1" applyProtection="1">
      <alignment horizontal="center" vertical="center"/>
      <protection locked="0"/>
    </xf>
    <xf numFmtId="169" fontId="6" fillId="0" borderId="28" xfId="0" applyNumberFormat="1" applyFont="1" applyBorder="1" applyAlignment="1" applyProtection="1">
      <alignment horizontal="center" vertical="center"/>
      <protection locked="0"/>
    </xf>
    <xf numFmtId="169" fontId="6" fillId="0" borderId="29" xfId="0" applyNumberFormat="1" applyFont="1" applyBorder="1" applyAlignment="1" applyProtection="1">
      <alignment horizontal="center" vertical="center"/>
      <protection locked="0"/>
    </xf>
    <xf numFmtId="169" fontId="6" fillId="0" borderId="21" xfId="0" applyNumberFormat="1" applyFont="1" applyBorder="1" applyAlignment="1" applyProtection="1">
      <alignment horizontal="center" vertical="center"/>
      <protection locked="0"/>
    </xf>
    <xf numFmtId="169" fontId="6" fillId="0" borderId="30" xfId="0" applyNumberFormat="1" applyFont="1" applyBorder="1" applyAlignment="1" applyProtection="1">
      <alignment horizontal="center" vertical="center"/>
      <protection locked="0"/>
    </xf>
    <xf numFmtId="0" fontId="10" fillId="0" borderId="27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quotePrefix="1" applyFont="1" applyBorder="1" applyAlignment="1">
      <alignment horizontal="center" vertical="center"/>
    </xf>
    <xf numFmtId="0" fontId="10" fillId="0" borderId="29" xfId="0" quotePrefix="1" applyFont="1" applyBorder="1" applyAlignment="1">
      <alignment horizontal="center" vertical="center"/>
    </xf>
    <xf numFmtId="0" fontId="10" fillId="0" borderId="31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quotePrefix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69" fontId="6" fillId="0" borderId="27" xfId="0" quotePrefix="1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76200</xdr:colOff>
      <xdr:row>4</xdr:row>
      <xdr:rowOff>123825</xdr:rowOff>
    </xdr:to>
    <xdr:pic>
      <xdr:nvPicPr>
        <xdr:cNvPr id="1045" name="Picture 3" descr="LOGO2LI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71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Z47"/>
  <sheetViews>
    <sheetView showGridLines="0" showRowColHeaders="0" tabSelected="1" zoomScaleNormal="100" workbookViewId="0">
      <selection activeCell="K7" sqref="K7:P7"/>
    </sheetView>
  </sheetViews>
  <sheetFormatPr defaultRowHeight="12.75" customHeight="1"/>
  <cols>
    <col min="1" max="45" width="2.7109375" customWidth="1"/>
    <col min="46" max="46" width="12.7109375" customWidth="1"/>
    <col min="47" max="51" width="2.7109375" customWidth="1"/>
  </cols>
  <sheetData>
    <row r="1" spans="1:49" ht="11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P1" s="37"/>
      <c r="AQ1" s="37"/>
      <c r="AR1" s="37"/>
      <c r="AS1" s="37"/>
      <c r="AT1" s="37"/>
    </row>
    <row r="2" spans="1:49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62"/>
      <c r="AN2" s="63" t="s">
        <v>66</v>
      </c>
      <c r="AO2" s="64"/>
      <c r="AP2" s="65"/>
      <c r="AQ2" s="65"/>
      <c r="AR2" s="65"/>
      <c r="AS2" s="65"/>
      <c r="AT2" s="65"/>
    </row>
    <row r="3" spans="1:49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62"/>
      <c r="AN3" s="66" t="s">
        <v>67</v>
      </c>
      <c r="AO3" s="64"/>
      <c r="AP3" s="65"/>
      <c r="AQ3" s="65"/>
      <c r="AR3" s="65"/>
      <c r="AS3" s="65"/>
      <c r="AT3" s="65"/>
    </row>
    <row r="4" spans="1:49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67"/>
      <c r="AN4" s="66" t="s">
        <v>68</v>
      </c>
      <c r="AO4" s="68"/>
      <c r="AP4" s="68"/>
      <c r="AQ4" s="68"/>
      <c r="AR4" s="68"/>
      <c r="AS4" s="68"/>
      <c r="AT4" s="68"/>
    </row>
    <row r="5" spans="1:49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9" ht="12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9" ht="12.75" customHeight="1">
      <c r="A7" s="38" t="s">
        <v>59</v>
      </c>
      <c r="B7" s="38"/>
      <c r="C7" s="38"/>
      <c r="D7" s="38"/>
      <c r="E7" s="38"/>
      <c r="F7" s="38"/>
      <c r="G7" s="38"/>
      <c r="H7" s="39"/>
      <c r="I7" s="39"/>
      <c r="J7" s="39"/>
      <c r="K7" s="69"/>
      <c r="L7" s="69"/>
      <c r="M7" s="69"/>
      <c r="N7" s="69"/>
      <c r="O7" s="69"/>
      <c r="P7" s="69"/>
      <c r="Q7" s="37"/>
      <c r="R7" s="37" t="s">
        <v>65</v>
      </c>
      <c r="S7" s="37"/>
      <c r="T7" s="37"/>
      <c r="U7" s="37"/>
      <c r="V7" s="37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40"/>
      <c r="AI7" s="70" t="s">
        <v>58</v>
      </c>
      <c r="AJ7" s="70"/>
      <c r="AK7" s="70"/>
      <c r="AL7" s="70"/>
      <c r="AM7" s="69"/>
      <c r="AN7" s="69"/>
      <c r="AO7" s="69"/>
      <c r="AP7" s="69"/>
      <c r="AQ7" s="69"/>
      <c r="AR7" s="69"/>
      <c r="AS7" s="69"/>
      <c r="AT7" s="69"/>
    </row>
    <row r="8" spans="1:49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70" t="s">
        <v>52</v>
      </c>
      <c r="AJ8" s="70"/>
      <c r="AK8" s="70"/>
      <c r="AL8" s="70"/>
      <c r="AM8" s="69"/>
      <c r="AN8" s="69"/>
      <c r="AO8" s="69"/>
      <c r="AP8" s="69"/>
      <c r="AQ8" s="69"/>
      <c r="AR8" s="69"/>
      <c r="AS8" s="69"/>
      <c r="AT8" s="69"/>
    </row>
    <row r="9" spans="1:49" ht="11.25" customHeight="1">
      <c r="A9" s="40" t="s">
        <v>51</v>
      </c>
      <c r="B9" s="40"/>
      <c r="C9" s="40"/>
      <c r="D9" s="40"/>
      <c r="E9" s="39"/>
      <c r="F9" s="39"/>
      <c r="G9" s="69"/>
      <c r="H9" s="69"/>
      <c r="I9" s="69"/>
      <c r="J9" s="69"/>
      <c r="K9" s="69"/>
      <c r="L9" s="69"/>
      <c r="M9" s="69"/>
      <c r="N9" s="69"/>
      <c r="O9" s="69"/>
      <c r="P9" s="69"/>
      <c r="Q9" s="41"/>
      <c r="R9" s="71" t="s">
        <v>0</v>
      </c>
      <c r="S9" s="71"/>
      <c r="T9" s="71"/>
      <c r="U9" s="71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39"/>
      <c r="AI9" s="72" t="s">
        <v>53</v>
      </c>
      <c r="AJ9" s="72"/>
      <c r="AK9" s="72"/>
      <c r="AL9" s="72"/>
      <c r="AM9" s="69"/>
      <c r="AN9" s="69"/>
      <c r="AO9" s="69"/>
      <c r="AP9" s="69"/>
      <c r="AQ9" s="69"/>
      <c r="AR9" s="69"/>
      <c r="AS9" s="69"/>
      <c r="AT9" s="69"/>
    </row>
    <row r="10" spans="1:49" ht="12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125" t="s">
        <v>54</v>
      </c>
      <c r="AJ10" s="125"/>
      <c r="AK10" s="125"/>
      <c r="AL10" s="125"/>
      <c r="AM10" s="69"/>
      <c r="AN10" s="69"/>
      <c r="AO10" s="69"/>
      <c r="AP10" s="69"/>
      <c r="AQ10" s="69"/>
      <c r="AR10" s="69"/>
      <c r="AS10" s="69"/>
      <c r="AT10" s="69"/>
    </row>
    <row r="11" spans="1:49" ht="12.75" customHeight="1">
      <c r="A11" s="38" t="s">
        <v>60</v>
      </c>
      <c r="B11" s="38"/>
      <c r="C11" s="38"/>
      <c r="D11" s="38"/>
      <c r="E11" s="38"/>
      <c r="F11" s="38"/>
      <c r="G11" s="38"/>
      <c r="H11" s="38"/>
      <c r="I11" s="113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38"/>
      <c r="W11" s="38" t="s">
        <v>61</v>
      </c>
      <c r="X11" s="38"/>
      <c r="Y11" s="38"/>
      <c r="Z11" s="38"/>
      <c r="AA11" s="39"/>
      <c r="AB11" s="39"/>
      <c r="AC11" s="69"/>
      <c r="AD11" s="69"/>
      <c r="AE11" s="69"/>
      <c r="AF11" s="69"/>
      <c r="AG11" s="69"/>
      <c r="AH11" s="39"/>
      <c r="AI11" s="126" t="s">
        <v>55</v>
      </c>
      <c r="AJ11" s="126"/>
      <c r="AK11" s="126"/>
      <c r="AL11" s="126"/>
      <c r="AM11" s="69"/>
      <c r="AN11" s="69"/>
      <c r="AO11" s="69"/>
      <c r="AP11" s="69"/>
      <c r="AQ11" s="69"/>
      <c r="AR11" s="69"/>
      <c r="AS11" s="69"/>
      <c r="AT11" s="69"/>
    </row>
    <row r="12" spans="1:49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126" t="s">
        <v>56</v>
      </c>
      <c r="AJ12" s="126"/>
      <c r="AK12" s="126"/>
      <c r="AL12" s="126"/>
      <c r="AM12" s="69"/>
      <c r="AN12" s="69"/>
      <c r="AO12" s="69"/>
      <c r="AP12" s="69"/>
      <c r="AQ12" s="69"/>
      <c r="AR12" s="69"/>
      <c r="AS12" s="69"/>
      <c r="AT12" s="69"/>
    </row>
    <row r="13" spans="1:49" ht="12.75" customHeight="1">
      <c r="A13" s="38" t="s">
        <v>62</v>
      </c>
      <c r="B13" s="38"/>
      <c r="C13" s="38"/>
      <c r="D13" s="38"/>
      <c r="E13" s="43"/>
      <c r="F13" s="44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39"/>
      <c r="X13" s="39"/>
      <c r="Y13" s="39"/>
      <c r="Z13" s="39"/>
      <c r="AA13" s="115"/>
      <c r="AB13" s="115"/>
      <c r="AC13" s="115"/>
      <c r="AD13" s="115"/>
      <c r="AE13" s="115"/>
      <c r="AF13" s="115"/>
      <c r="AG13" s="115"/>
      <c r="AH13" s="39"/>
      <c r="AI13" s="126" t="s">
        <v>57</v>
      </c>
      <c r="AJ13" s="126"/>
      <c r="AK13" s="126"/>
      <c r="AL13" s="126"/>
      <c r="AM13" s="69"/>
      <c r="AN13" s="69"/>
      <c r="AO13" s="69"/>
      <c r="AP13" s="69"/>
      <c r="AQ13" s="69"/>
      <c r="AR13" s="69"/>
      <c r="AS13" s="69"/>
      <c r="AT13" s="69"/>
    </row>
    <row r="14" spans="1:49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126"/>
      <c r="AJ14" s="126"/>
      <c r="AK14" s="126"/>
      <c r="AL14" s="126"/>
      <c r="AM14" s="115"/>
      <c r="AN14" s="115"/>
      <c r="AO14" s="115"/>
      <c r="AP14" s="115"/>
      <c r="AQ14" s="115"/>
      <c r="AR14" s="115"/>
      <c r="AS14" s="115"/>
      <c r="AT14" s="115"/>
    </row>
    <row r="15" spans="1:49" ht="12.75" customHeight="1">
      <c r="A15" s="42" t="s">
        <v>63</v>
      </c>
      <c r="B15" s="38"/>
      <c r="C15" s="39"/>
      <c r="D15" s="39"/>
      <c r="E15" s="39"/>
      <c r="F15" s="39"/>
      <c r="G15" s="3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45"/>
      <c r="Y15" s="45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8"/>
      <c r="AL15" s="43"/>
      <c r="AM15" s="44"/>
      <c r="AN15" s="44"/>
      <c r="AO15" s="39"/>
      <c r="AP15" s="39"/>
      <c r="AQ15" s="39"/>
      <c r="AR15" s="39"/>
      <c r="AS15" s="39"/>
      <c r="AT15" s="39"/>
      <c r="AU15" s="1"/>
    </row>
    <row r="16" spans="1:49" ht="1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W16" s="26"/>
    </row>
    <row r="17" spans="1:52" ht="12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:52" ht="12.75" customHeight="1">
      <c r="A18" s="99" t="s">
        <v>1</v>
      </c>
      <c r="B18" s="100"/>
      <c r="C18" s="100"/>
      <c r="D18" s="100"/>
      <c r="E18" s="100"/>
      <c r="F18" s="99" t="s">
        <v>4</v>
      </c>
      <c r="G18" s="100"/>
      <c r="H18" s="100"/>
      <c r="I18" s="100"/>
      <c r="J18" s="100"/>
      <c r="K18" s="100"/>
      <c r="L18" s="100"/>
      <c r="M18" s="100"/>
      <c r="N18" s="100"/>
      <c r="O18" s="101"/>
      <c r="P18" s="117"/>
      <c r="Q18" s="100"/>
      <c r="R18" s="100"/>
      <c r="S18" s="100"/>
      <c r="T18" s="101"/>
      <c r="U18" s="99" t="s">
        <v>8</v>
      </c>
      <c r="V18" s="100"/>
      <c r="W18" s="100"/>
      <c r="X18" s="100"/>
      <c r="Y18" s="101"/>
      <c r="Z18" s="99" t="s">
        <v>8</v>
      </c>
      <c r="AA18" s="100"/>
      <c r="AB18" s="100"/>
      <c r="AC18" s="100"/>
      <c r="AD18" s="101"/>
      <c r="AE18" s="99" t="s">
        <v>12</v>
      </c>
      <c r="AF18" s="100"/>
      <c r="AG18" s="100"/>
      <c r="AH18" s="100"/>
      <c r="AI18" s="101"/>
      <c r="AJ18" s="99" t="s">
        <v>13</v>
      </c>
      <c r="AK18" s="100"/>
      <c r="AL18" s="100"/>
      <c r="AM18" s="100"/>
      <c r="AN18" s="101"/>
      <c r="AO18" s="117"/>
      <c r="AP18" s="100"/>
      <c r="AQ18" s="100"/>
      <c r="AR18" s="100"/>
      <c r="AS18" s="101"/>
      <c r="AT18" s="23" t="s">
        <v>8</v>
      </c>
    </row>
    <row r="19" spans="1:52" ht="12.75" customHeight="1">
      <c r="A19" s="110" t="s">
        <v>2</v>
      </c>
      <c r="B19" s="111"/>
      <c r="C19" s="111"/>
      <c r="D19" s="111"/>
      <c r="E19" s="111"/>
      <c r="F19" s="102"/>
      <c r="G19" s="103"/>
      <c r="H19" s="103"/>
      <c r="I19" s="103"/>
      <c r="J19" s="103"/>
      <c r="K19" s="103"/>
      <c r="L19" s="103"/>
      <c r="M19" s="103"/>
      <c r="N19" s="103"/>
      <c r="O19" s="104"/>
      <c r="P19" s="110" t="s">
        <v>6</v>
      </c>
      <c r="Q19" s="116"/>
      <c r="R19" s="116"/>
      <c r="S19" s="116"/>
      <c r="T19" s="112"/>
      <c r="U19" s="118" t="s">
        <v>9</v>
      </c>
      <c r="V19" s="116"/>
      <c r="W19" s="116"/>
      <c r="X19" s="116"/>
      <c r="Y19" s="112"/>
      <c r="Z19" s="118" t="s">
        <v>11</v>
      </c>
      <c r="AA19" s="116"/>
      <c r="AB19" s="116"/>
      <c r="AC19" s="116"/>
      <c r="AD19" s="112"/>
      <c r="AE19" s="118"/>
      <c r="AF19" s="111"/>
      <c r="AG19" s="111"/>
      <c r="AH19" s="111"/>
      <c r="AI19" s="112"/>
      <c r="AJ19" s="118"/>
      <c r="AK19" s="111"/>
      <c r="AL19" s="111"/>
      <c r="AM19" s="111"/>
      <c r="AN19" s="112"/>
      <c r="AO19" s="110" t="s">
        <v>14</v>
      </c>
      <c r="AP19" s="111"/>
      <c r="AQ19" s="111"/>
      <c r="AR19" s="111"/>
      <c r="AS19" s="112"/>
      <c r="AT19" s="24" t="s">
        <v>14</v>
      </c>
    </row>
    <row r="20" spans="1:52" ht="12.75" customHeight="1">
      <c r="A20" s="109" t="s">
        <v>3</v>
      </c>
      <c r="B20" s="103"/>
      <c r="C20" s="103"/>
      <c r="D20" s="103"/>
      <c r="E20" s="103"/>
      <c r="F20" s="105" t="s">
        <v>64</v>
      </c>
      <c r="G20" s="106"/>
      <c r="H20" s="106"/>
      <c r="I20" s="106"/>
      <c r="J20" s="107"/>
      <c r="K20" s="108" t="s">
        <v>5</v>
      </c>
      <c r="L20" s="106"/>
      <c r="M20" s="106"/>
      <c r="N20" s="106"/>
      <c r="O20" s="107"/>
      <c r="P20" s="102" t="s">
        <v>7</v>
      </c>
      <c r="Q20" s="103"/>
      <c r="R20" s="103"/>
      <c r="S20" s="103"/>
      <c r="T20" s="104"/>
      <c r="U20" s="109" t="s">
        <v>10</v>
      </c>
      <c r="V20" s="103"/>
      <c r="W20" s="103"/>
      <c r="X20" s="103"/>
      <c r="Y20" s="104"/>
      <c r="Z20" s="109" t="s">
        <v>10</v>
      </c>
      <c r="AA20" s="103"/>
      <c r="AB20" s="103"/>
      <c r="AC20" s="103"/>
      <c r="AD20" s="104"/>
      <c r="AE20" s="102"/>
      <c r="AF20" s="103"/>
      <c r="AG20" s="103"/>
      <c r="AH20" s="103"/>
      <c r="AI20" s="104"/>
      <c r="AJ20" s="102"/>
      <c r="AK20" s="103"/>
      <c r="AL20" s="103"/>
      <c r="AM20" s="103"/>
      <c r="AN20" s="104"/>
      <c r="AO20" s="102" t="s">
        <v>15</v>
      </c>
      <c r="AP20" s="103"/>
      <c r="AQ20" s="103"/>
      <c r="AR20" s="103"/>
      <c r="AS20" s="104"/>
      <c r="AT20" s="25" t="s">
        <v>15</v>
      </c>
    </row>
    <row r="21" spans="1:52" ht="12.75" customHeight="1">
      <c r="A21" s="88"/>
      <c r="B21" s="89"/>
      <c r="C21" s="89"/>
      <c r="D21" s="89"/>
      <c r="E21" s="90"/>
      <c r="F21" s="119"/>
      <c r="G21" s="94"/>
      <c r="H21" s="94"/>
      <c r="I21" s="94"/>
      <c r="J21" s="95"/>
      <c r="K21" s="119"/>
      <c r="L21" s="94"/>
      <c r="M21" s="94"/>
      <c r="N21" s="94"/>
      <c r="O21" s="95"/>
      <c r="P21" s="88"/>
      <c r="Q21" s="89"/>
      <c r="R21" s="89"/>
      <c r="S21" s="89"/>
      <c r="T21" s="90"/>
      <c r="U21" s="76"/>
      <c r="V21" s="77"/>
      <c r="W21" s="77"/>
      <c r="X21" s="77"/>
      <c r="Y21" s="78"/>
      <c r="Z21" s="76"/>
      <c r="AA21" s="77"/>
      <c r="AB21" s="77"/>
      <c r="AC21" s="77"/>
      <c r="AD21" s="78"/>
      <c r="AE21" s="79"/>
      <c r="AF21" s="80"/>
      <c r="AG21" s="80"/>
      <c r="AH21" s="80"/>
      <c r="AI21" s="81"/>
      <c r="AJ21" s="82" t="str">
        <f>IF(OR(U21="",Z21=""),"",VLOOKUP(U21,factor,AZ21))</f>
        <v/>
      </c>
      <c r="AK21" s="83"/>
      <c r="AL21" s="83"/>
      <c r="AM21" s="83"/>
      <c r="AN21" s="84"/>
      <c r="AO21" s="85" t="str">
        <f t="shared" ref="AO21:AO28" si="0">IF(OR(AE21="",AJ21=""),"",ROUND((AE21*AJ21),0))</f>
        <v/>
      </c>
      <c r="AP21" s="86"/>
      <c r="AQ21" s="86"/>
      <c r="AR21" s="86"/>
      <c r="AS21" s="87"/>
      <c r="AT21" s="74" t="str">
        <f>IF(AO21="","",AVERAGE(AO21,AO22))</f>
        <v/>
      </c>
      <c r="AZ21" s="36" t="str">
        <f t="shared" ref="AZ21:AZ44" si="1">IF(Z21="","",VLOOKUP(Z21,width,2))</f>
        <v/>
      </c>
    </row>
    <row r="22" spans="1:52" ht="12.75" customHeight="1">
      <c r="A22" s="91"/>
      <c r="B22" s="69"/>
      <c r="C22" s="69"/>
      <c r="D22" s="69"/>
      <c r="E22" s="92"/>
      <c r="F22" s="96"/>
      <c r="G22" s="97"/>
      <c r="H22" s="97"/>
      <c r="I22" s="97"/>
      <c r="J22" s="98"/>
      <c r="K22" s="96"/>
      <c r="L22" s="97"/>
      <c r="M22" s="97"/>
      <c r="N22" s="97"/>
      <c r="O22" s="98"/>
      <c r="P22" s="91"/>
      <c r="Q22" s="69"/>
      <c r="R22" s="69"/>
      <c r="S22" s="69"/>
      <c r="T22" s="92"/>
      <c r="U22" s="76"/>
      <c r="V22" s="77"/>
      <c r="W22" s="77"/>
      <c r="X22" s="77"/>
      <c r="Y22" s="78"/>
      <c r="Z22" s="76"/>
      <c r="AA22" s="77"/>
      <c r="AB22" s="77"/>
      <c r="AC22" s="77"/>
      <c r="AD22" s="78"/>
      <c r="AE22" s="79"/>
      <c r="AF22" s="80"/>
      <c r="AG22" s="80"/>
      <c r="AH22" s="80"/>
      <c r="AI22" s="81"/>
      <c r="AJ22" s="82" t="str">
        <f t="shared" ref="AJ22:AJ44" si="2">IF(OR(U22="",Z22=""),"",VLOOKUP(U22,factor,AZ22))</f>
        <v/>
      </c>
      <c r="AK22" s="83"/>
      <c r="AL22" s="83"/>
      <c r="AM22" s="83"/>
      <c r="AN22" s="84"/>
      <c r="AO22" s="85" t="str">
        <f t="shared" si="0"/>
        <v/>
      </c>
      <c r="AP22" s="86"/>
      <c r="AQ22" s="86"/>
      <c r="AR22" s="86"/>
      <c r="AS22" s="87"/>
      <c r="AT22" s="75"/>
      <c r="AZ22" s="36" t="str">
        <f t="shared" si="1"/>
        <v/>
      </c>
    </row>
    <row r="23" spans="1:52" ht="12.75" customHeight="1">
      <c r="A23" s="88"/>
      <c r="B23" s="89"/>
      <c r="C23" s="89"/>
      <c r="D23" s="89"/>
      <c r="E23" s="90"/>
      <c r="F23" s="93"/>
      <c r="G23" s="94"/>
      <c r="H23" s="94"/>
      <c r="I23" s="94"/>
      <c r="J23" s="95"/>
      <c r="K23" s="93"/>
      <c r="L23" s="94"/>
      <c r="M23" s="94"/>
      <c r="N23" s="94"/>
      <c r="O23" s="95"/>
      <c r="P23" s="88"/>
      <c r="Q23" s="89"/>
      <c r="R23" s="89"/>
      <c r="S23" s="89"/>
      <c r="T23" s="90"/>
      <c r="U23" s="76"/>
      <c r="V23" s="77"/>
      <c r="W23" s="77"/>
      <c r="X23" s="77"/>
      <c r="Y23" s="78"/>
      <c r="Z23" s="76"/>
      <c r="AA23" s="77"/>
      <c r="AB23" s="77"/>
      <c r="AC23" s="77"/>
      <c r="AD23" s="78"/>
      <c r="AE23" s="79"/>
      <c r="AF23" s="80"/>
      <c r="AG23" s="80"/>
      <c r="AH23" s="80"/>
      <c r="AI23" s="81"/>
      <c r="AJ23" s="82" t="str">
        <f>IF(OR(U23="",Z23=""),"",VLOOKUP(U23,factor,AZ23))</f>
        <v/>
      </c>
      <c r="AK23" s="83"/>
      <c r="AL23" s="83"/>
      <c r="AM23" s="83"/>
      <c r="AN23" s="84"/>
      <c r="AO23" s="85" t="str">
        <f>IF(OR(AE23="",AJ23=""),"",ROUND((AE23*AJ23),0))</f>
        <v/>
      </c>
      <c r="AP23" s="86"/>
      <c r="AQ23" s="86"/>
      <c r="AR23" s="86"/>
      <c r="AS23" s="87"/>
      <c r="AT23" s="74" t="str">
        <f>IF(AO23="","",AVERAGE(AO23,AO24))</f>
        <v/>
      </c>
      <c r="AZ23" s="36" t="str">
        <f>IF(Z23="","",VLOOKUP(Z23,width,2))</f>
        <v/>
      </c>
    </row>
    <row r="24" spans="1:52" ht="12.75" customHeight="1">
      <c r="A24" s="91"/>
      <c r="B24" s="69"/>
      <c r="C24" s="69"/>
      <c r="D24" s="69"/>
      <c r="E24" s="92"/>
      <c r="F24" s="96"/>
      <c r="G24" s="97"/>
      <c r="H24" s="97"/>
      <c r="I24" s="97"/>
      <c r="J24" s="98"/>
      <c r="K24" s="96"/>
      <c r="L24" s="97"/>
      <c r="M24" s="97"/>
      <c r="N24" s="97"/>
      <c r="O24" s="98"/>
      <c r="P24" s="91"/>
      <c r="Q24" s="69"/>
      <c r="R24" s="69"/>
      <c r="S24" s="69"/>
      <c r="T24" s="92"/>
      <c r="U24" s="76"/>
      <c r="V24" s="77"/>
      <c r="W24" s="77"/>
      <c r="X24" s="77"/>
      <c r="Y24" s="78"/>
      <c r="Z24" s="76"/>
      <c r="AA24" s="77"/>
      <c r="AB24" s="77"/>
      <c r="AC24" s="77"/>
      <c r="AD24" s="78"/>
      <c r="AE24" s="79"/>
      <c r="AF24" s="80"/>
      <c r="AG24" s="80"/>
      <c r="AH24" s="80"/>
      <c r="AI24" s="81"/>
      <c r="AJ24" s="82" t="str">
        <f>IF(OR(U24="",Z24=""),"",VLOOKUP(U24,factor,AZ24))</f>
        <v/>
      </c>
      <c r="AK24" s="83"/>
      <c r="AL24" s="83"/>
      <c r="AM24" s="83"/>
      <c r="AN24" s="84"/>
      <c r="AO24" s="85" t="str">
        <f>IF(OR(AE24="",AJ24=""),"",ROUND((AE24*AJ24),0))</f>
        <v/>
      </c>
      <c r="AP24" s="86"/>
      <c r="AQ24" s="86"/>
      <c r="AR24" s="86"/>
      <c r="AS24" s="87"/>
      <c r="AT24" s="75"/>
      <c r="AZ24" s="36" t="str">
        <f>IF(Z24="","",VLOOKUP(Z24,width,2))</f>
        <v/>
      </c>
    </row>
    <row r="25" spans="1:52" ht="12.75" customHeight="1">
      <c r="A25" s="88"/>
      <c r="B25" s="89"/>
      <c r="C25" s="89"/>
      <c r="D25" s="89"/>
      <c r="E25" s="90"/>
      <c r="F25" s="93"/>
      <c r="G25" s="94"/>
      <c r="H25" s="94"/>
      <c r="I25" s="94"/>
      <c r="J25" s="95"/>
      <c r="K25" s="93"/>
      <c r="L25" s="94"/>
      <c r="M25" s="94"/>
      <c r="N25" s="94"/>
      <c r="O25" s="95"/>
      <c r="P25" s="88"/>
      <c r="Q25" s="89"/>
      <c r="R25" s="89"/>
      <c r="S25" s="89"/>
      <c r="T25" s="90"/>
      <c r="U25" s="76"/>
      <c r="V25" s="77"/>
      <c r="W25" s="77"/>
      <c r="X25" s="77"/>
      <c r="Y25" s="78"/>
      <c r="Z25" s="76"/>
      <c r="AA25" s="77"/>
      <c r="AB25" s="77"/>
      <c r="AC25" s="77"/>
      <c r="AD25" s="78"/>
      <c r="AE25" s="79"/>
      <c r="AF25" s="80"/>
      <c r="AG25" s="80"/>
      <c r="AH25" s="80"/>
      <c r="AI25" s="81"/>
      <c r="AJ25" s="82" t="str">
        <f t="shared" si="2"/>
        <v/>
      </c>
      <c r="AK25" s="83"/>
      <c r="AL25" s="83"/>
      <c r="AM25" s="83"/>
      <c r="AN25" s="84"/>
      <c r="AO25" s="85" t="str">
        <f t="shared" si="0"/>
        <v/>
      </c>
      <c r="AP25" s="86"/>
      <c r="AQ25" s="86"/>
      <c r="AR25" s="86"/>
      <c r="AS25" s="87"/>
      <c r="AT25" s="74" t="str">
        <f>IF(AO25="","",AVERAGE(AO25,AO26))</f>
        <v/>
      </c>
      <c r="AZ25" s="36" t="str">
        <f t="shared" si="1"/>
        <v/>
      </c>
    </row>
    <row r="26" spans="1:52" ht="12.75" customHeight="1">
      <c r="A26" s="91"/>
      <c r="B26" s="69"/>
      <c r="C26" s="69"/>
      <c r="D26" s="69"/>
      <c r="E26" s="92"/>
      <c r="F26" s="96"/>
      <c r="G26" s="97"/>
      <c r="H26" s="97"/>
      <c r="I26" s="97"/>
      <c r="J26" s="98"/>
      <c r="K26" s="96"/>
      <c r="L26" s="97"/>
      <c r="M26" s="97"/>
      <c r="N26" s="97"/>
      <c r="O26" s="98"/>
      <c r="P26" s="91"/>
      <c r="Q26" s="69"/>
      <c r="R26" s="69"/>
      <c r="S26" s="69"/>
      <c r="T26" s="92"/>
      <c r="U26" s="76"/>
      <c r="V26" s="77"/>
      <c r="W26" s="77"/>
      <c r="X26" s="77"/>
      <c r="Y26" s="78"/>
      <c r="Z26" s="76"/>
      <c r="AA26" s="77"/>
      <c r="AB26" s="77"/>
      <c r="AC26" s="77"/>
      <c r="AD26" s="78"/>
      <c r="AE26" s="79"/>
      <c r="AF26" s="80"/>
      <c r="AG26" s="80"/>
      <c r="AH26" s="80"/>
      <c r="AI26" s="81"/>
      <c r="AJ26" s="82" t="str">
        <f t="shared" si="2"/>
        <v/>
      </c>
      <c r="AK26" s="83"/>
      <c r="AL26" s="83"/>
      <c r="AM26" s="83"/>
      <c r="AN26" s="84"/>
      <c r="AO26" s="85" t="str">
        <f t="shared" si="0"/>
        <v/>
      </c>
      <c r="AP26" s="86"/>
      <c r="AQ26" s="86"/>
      <c r="AR26" s="86"/>
      <c r="AS26" s="87"/>
      <c r="AT26" s="75"/>
      <c r="AZ26" s="36" t="str">
        <f t="shared" si="1"/>
        <v/>
      </c>
    </row>
    <row r="27" spans="1:52" ht="12.75" customHeight="1">
      <c r="A27" s="88"/>
      <c r="B27" s="89"/>
      <c r="C27" s="89"/>
      <c r="D27" s="89"/>
      <c r="E27" s="90"/>
      <c r="F27" s="93"/>
      <c r="G27" s="94"/>
      <c r="H27" s="94"/>
      <c r="I27" s="94"/>
      <c r="J27" s="95"/>
      <c r="K27" s="93"/>
      <c r="L27" s="94"/>
      <c r="M27" s="94"/>
      <c r="N27" s="94"/>
      <c r="O27" s="95"/>
      <c r="P27" s="88"/>
      <c r="Q27" s="89"/>
      <c r="R27" s="89"/>
      <c r="S27" s="89"/>
      <c r="T27" s="90"/>
      <c r="U27" s="76"/>
      <c r="V27" s="77"/>
      <c r="W27" s="77"/>
      <c r="X27" s="77"/>
      <c r="Y27" s="78"/>
      <c r="Z27" s="76"/>
      <c r="AA27" s="77"/>
      <c r="AB27" s="77"/>
      <c r="AC27" s="77"/>
      <c r="AD27" s="78"/>
      <c r="AE27" s="79"/>
      <c r="AF27" s="80"/>
      <c r="AG27" s="80"/>
      <c r="AH27" s="80"/>
      <c r="AI27" s="81"/>
      <c r="AJ27" s="82" t="str">
        <f t="shared" si="2"/>
        <v/>
      </c>
      <c r="AK27" s="83"/>
      <c r="AL27" s="83"/>
      <c r="AM27" s="83"/>
      <c r="AN27" s="84"/>
      <c r="AO27" s="85" t="str">
        <f t="shared" si="0"/>
        <v/>
      </c>
      <c r="AP27" s="86"/>
      <c r="AQ27" s="86"/>
      <c r="AR27" s="86"/>
      <c r="AS27" s="87"/>
      <c r="AT27" s="74" t="str">
        <f>IF(AO27="","",AVERAGE(AO27,AO28))</f>
        <v/>
      </c>
      <c r="AZ27" s="36" t="str">
        <f t="shared" si="1"/>
        <v/>
      </c>
    </row>
    <row r="28" spans="1:52" ht="12.75" customHeight="1">
      <c r="A28" s="91"/>
      <c r="B28" s="69"/>
      <c r="C28" s="69"/>
      <c r="D28" s="69"/>
      <c r="E28" s="92"/>
      <c r="F28" s="96"/>
      <c r="G28" s="97"/>
      <c r="H28" s="97"/>
      <c r="I28" s="97"/>
      <c r="J28" s="98"/>
      <c r="K28" s="96"/>
      <c r="L28" s="97"/>
      <c r="M28" s="97"/>
      <c r="N28" s="97"/>
      <c r="O28" s="98"/>
      <c r="P28" s="91"/>
      <c r="Q28" s="69"/>
      <c r="R28" s="69"/>
      <c r="S28" s="69"/>
      <c r="T28" s="92"/>
      <c r="U28" s="76"/>
      <c r="V28" s="77"/>
      <c r="W28" s="77"/>
      <c r="X28" s="77"/>
      <c r="Y28" s="78"/>
      <c r="Z28" s="76"/>
      <c r="AA28" s="77"/>
      <c r="AB28" s="77"/>
      <c r="AC28" s="77"/>
      <c r="AD28" s="78"/>
      <c r="AE28" s="79"/>
      <c r="AF28" s="80"/>
      <c r="AG28" s="80"/>
      <c r="AH28" s="80"/>
      <c r="AI28" s="81"/>
      <c r="AJ28" s="82" t="str">
        <f t="shared" si="2"/>
        <v/>
      </c>
      <c r="AK28" s="83"/>
      <c r="AL28" s="83"/>
      <c r="AM28" s="83"/>
      <c r="AN28" s="84"/>
      <c r="AO28" s="85" t="str">
        <f t="shared" si="0"/>
        <v/>
      </c>
      <c r="AP28" s="86"/>
      <c r="AQ28" s="86"/>
      <c r="AR28" s="86"/>
      <c r="AS28" s="87"/>
      <c r="AT28" s="75"/>
      <c r="AZ28" s="36" t="str">
        <f t="shared" si="1"/>
        <v/>
      </c>
    </row>
    <row r="29" spans="1:52" ht="12.75" customHeight="1">
      <c r="A29" s="88"/>
      <c r="B29" s="89"/>
      <c r="C29" s="89"/>
      <c r="D29" s="89"/>
      <c r="E29" s="90"/>
      <c r="F29" s="93"/>
      <c r="G29" s="94"/>
      <c r="H29" s="94"/>
      <c r="I29" s="94"/>
      <c r="J29" s="95"/>
      <c r="K29" s="93"/>
      <c r="L29" s="94"/>
      <c r="M29" s="94"/>
      <c r="N29" s="94"/>
      <c r="O29" s="95"/>
      <c r="P29" s="88"/>
      <c r="Q29" s="89"/>
      <c r="R29" s="89"/>
      <c r="S29" s="89"/>
      <c r="T29" s="90"/>
      <c r="U29" s="76"/>
      <c r="V29" s="77"/>
      <c r="W29" s="77"/>
      <c r="X29" s="77"/>
      <c r="Y29" s="78"/>
      <c r="Z29" s="76"/>
      <c r="AA29" s="77"/>
      <c r="AB29" s="77"/>
      <c r="AC29" s="77"/>
      <c r="AD29" s="78"/>
      <c r="AE29" s="79"/>
      <c r="AF29" s="80"/>
      <c r="AG29" s="80"/>
      <c r="AH29" s="80"/>
      <c r="AI29" s="81"/>
      <c r="AJ29" s="82" t="str">
        <f t="shared" si="2"/>
        <v/>
      </c>
      <c r="AK29" s="83"/>
      <c r="AL29" s="83"/>
      <c r="AM29" s="83"/>
      <c r="AN29" s="84"/>
      <c r="AO29" s="120"/>
      <c r="AP29" s="121"/>
      <c r="AQ29" s="121"/>
      <c r="AR29" s="121"/>
      <c r="AS29" s="122"/>
      <c r="AT29" s="74" t="str">
        <f>IF(AO29="","",AVERAGE(AO29,AO30))</f>
        <v/>
      </c>
      <c r="AZ29" s="36" t="str">
        <f t="shared" si="1"/>
        <v/>
      </c>
    </row>
    <row r="30" spans="1:52" ht="12.75" customHeight="1">
      <c r="A30" s="91"/>
      <c r="B30" s="69"/>
      <c r="C30" s="69"/>
      <c r="D30" s="69"/>
      <c r="E30" s="92"/>
      <c r="F30" s="96"/>
      <c r="G30" s="97"/>
      <c r="H30" s="97"/>
      <c r="I30" s="97"/>
      <c r="J30" s="98"/>
      <c r="K30" s="96"/>
      <c r="L30" s="97"/>
      <c r="M30" s="97"/>
      <c r="N30" s="97"/>
      <c r="O30" s="98"/>
      <c r="P30" s="91"/>
      <c r="Q30" s="69"/>
      <c r="R30" s="69"/>
      <c r="S30" s="69"/>
      <c r="T30" s="92"/>
      <c r="U30" s="76"/>
      <c r="V30" s="77"/>
      <c r="W30" s="77"/>
      <c r="X30" s="77"/>
      <c r="Y30" s="78"/>
      <c r="Z30" s="76"/>
      <c r="AA30" s="77"/>
      <c r="AB30" s="77"/>
      <c r="AC30" s="77"/>
      <c r="AD30" s="78"/>
      <c r="AE30" s="79"/>
      <c r="AF30" s="80"/>
      <c r="AG30" s="80"/>
      <c r="AH30" s="80"/>
      <c r="AI30" s="81"/>
      <c r="AJ30" s="82" t="str">
        <f t="shared" si="2"/>
        <v/>
      </c>
      <c r="AK30" s="83"/>
      <c r="AL30" s="83"/>
      <c r="AM30" s="83"/>
      <c r="AN30" s="84"/>
      <c r="AO30" s="120"/>
      <c r="AP30" s="121"/>
      <c r="AQ30" s="121"/>
      <c r="AR30" s="121"/>
      <c r="AS30" s="122"/>
      <c r="AT30" s="75"/>
      <c r="AZ30" s="36" t="str">
        <f t="shared" si="1"/>
        <v/>
      </c>
    </row>
    <row r="31" spans="1:52" ht="12.75" customHeight="1">
      <c r="A31" s="88"/>
      <c r="B31" s="89"/>
      <c r="C31" s="89"/>
      <c r="D31" s="89"/>
      <c r="E31" s="90"/>
      <c r="F31" s="93"/>
      <c r="G31" s="94"/>
      <c r="H31" s="94"/>
      <c r="I31" s="94"/>
      <c r="J31" s="95"/>
      <c r="K31" s="93"/>
      <c r="L31" s="94"/>
      <c r="M31" s="94"/>
      <c r="N31" s="94"/>
      <c r="O31" s="95"/>
      <c r="P31" s="88"/>
      <c r="Q31" s="89"/>
      <c r="R31" s="89"/>
      <c r="S31" s="89"/>
      <c r="T31" s="90"/>
      <c r="U31" s="76"/>
      <c r="V31" s="77"/>
      <c r="W31" s="77"/>
      <c r="X31" s="77"/>
      <c r="Y31" s="78"/>
      <c r="Z31" s="76"/>
      <c r="AA31" s="77"/>
      <c r="AB31" s="77"/>
      <c r="AC31" s="77"/>
      <c r="AD31" s="78"/>
      <c r="AE31" s="79"/>
      <c r="AF31" s="80"/>
      <c r="AG31" s="80"/>
      <c r="AH31" s="80"/>
      <c r="AI31" s="81"/>
      <c r="AJ31" s="82" t="str">
        <f t="shared" si="2"/>
        <v/>
      </c>
      <c r="AK31" s="83"/>
      <c r="AL31" s="83"/>
      <c r="AM31" s="83"/>
      <c r="AN31" s="84"/>
      <c r="AO31" s="120"/>
      <c r="AP31" s="121"/>
      <c r="AQ31" s="121"/>
      <c r="AR31" s="121"/>
      <c r="AS31" s="122"/>
      <c r="AT31" s="74" t="str">
        <f>IF(AO31="","",AVERAGE(AO31,AO32))</f>
        <v/>
      </c>
      <c r="AZ31" s="36" t="str">
        <f t="shared" si="1"/>
        <v/>
      </c>
    </row>
    <row r="32" spans="1:52" ht="12.75" customHeight="1">
      <c r="A32" s="91"/>
      <c r="B32" s="69"/>
      <c r="C32" s="69"/>
      <c r="D32" s="69"/>
      <c r="E32" s="92"/>
      <c r="F32" s="96"/>
      <c r="G32" s="97"/>
      <c r="H32" s="97"/>
      <c r="I32" s="97"/>
      <c r="J32" s="98"/>
      <c r="K32" s="96"/>
      <c r="L32" s="97"/>
      <c r="M32" s="97"/>
      <c r="N32" s="97"/>
      <c r="O32" s="98"/>
      <c r="P32" s="91"/>
      <c r="Q32" s="69"/>
      <c r="R32" s="69"/>
      <c r="S32" s="69"/>
      <c r="T32" s="92"/>
      <c r="U32" s="76"/>
      <c r="V32" s="77"/>
      <c r="W32" s="77"/>
      <c r="X32" s="77"/>
      <c r="Y32" s="78"/>
      <c r="Z32" s="76"/>
      <c r="AA32" s="77"/>
      <c r="AB32" s="77"/>
      <c r="AC32" s="77"/>
      <c r="AD32" s="78"/>
      <c r="AE32" s="79"/>
      <c r="AF32" s="80"/>
      <c r="AG32" s="80"/>
      <c r="AH32" s="80"/>
      <c r="AI32" s="81"/>
      <c r="AJ32" s="82" t="str">
        <f t="shared" si="2"/>
        <v/>
      </c>
      <c r="AK32" s="83"/>
      <c r="AL32" s="83"/>
      <c r="AM32" s="83"/>
      <c r="AN32" s="84"/>
      <c r="AO32" s="120"/>
      <c r="AP32" s="121"/>
      <c r="AQ32" s="121"/>
      <c r="AR32" s="121"/>
      <c r="AS32" s="122"/>
      <c r="AT32" s="75"/>
      <c r="AZ32" s="36" t="str">
        <f t="shared" si="1"/>
        <v/>
      </c>
    </row>
    <row r="33" spans="1:52" ht="12.75" customHeight="1">
      <c r="A33" s="88"/>
      <c r="B33" s="89"/>
      <c r="C33" s="89"/>
      <c r="D33" s="89"/>
      <c r="E33" s="90"/>
      <c r="F33" s="93"/>
      <c r="G33" s="94"/>
      <c r="H33" s="94"/>
      <c r="I33" s="94"/>
      <c r="J33" s="95"/>
      <c r="K33" s="93"/>
      <c r="L33" s="94"/>
      <c r="M33" s="94"/>
      <c r="N33" s="94"/>
      <c r="O33" s="95"/>
      <c r="P33" s="88"/>
      <c r="Q33" s="89"/>
      <c r="R33" s="89"/>
      <c r="S33" s="89"/>
      <c r="T33" s="90"/>
      <c r="U33" s="76"/>
      <c r="V33" s="77"/>
      <c r="W33" s="77"/>
      <c r="X33" s="77"/>
      <c r="Y33" s="78"/>
      <c r="Z33" s="76"/>
      <c r="AA33" s="77"/>
      <c r="AB33" s="77"/>
      <c r="AC33" s="77"/>
      <c r="AD33" s="78"/>
      <c r="AE33" s="79"/>
      <c r="AF33" s="80"/>
      <c r="AG33" s="80"/>
      <c r="AH33" s="80"/>
      <c r="AI33" s="81"/>
      <c r="AJ33" s="82" t="str">
        <f t="shared" si="2"/>
        <v/>
      </c>
      <c r="AK33" s="83"/>
      <c r="AL33" s="83"/>
      <c r="AM33" s="83"/>
      <c r="AN33" s="84"/>
      <c r="AO33" s="120"/>
      <c r="AP33" s="121"/>
      <c r="AQ33" s="121"/>
      <c r="AR33" s="121"/>
      <c r="AS33" s="122"/>
      <c r="AT33" s="74" t="str">
        <f>IF(AO33="","",AVERAGE(AO33,AO34))</f>
        <v/>
      </c>
      <c r="AZ33" s="36" t="str">
        <f t="shared" si="1"/>
        <v/>
      </c>
    </row>
    <row r="34" spans="1:52" ht="12.75" customHeight="1">
      <c r="A34" s="91"/>
      <c r="B34" s="69"/>
      <c r="C34" s="69"/>
      <c r="D34" s="69"/>
      <c r="E34" s="92"/>
      <c r="F34" s="96"/>
      <c r="G34" s="97"/>
      <c r="H34" s="97"/>
      <c r="I34" s="97"/>
      <c r="J34" s="98"/>
      <c r="K34" s="96"/>
      <c r="L34" s="97"/>
      <c r="M34" s="97"/>
      <c r="N34" s="97"/>
      <c r="O34" s="98"/>
      <c r="P34" s="91"/>
      <c r="Q34" s="69"/>
      <c r="R34" s="69"/>
      <c r="S34" s="69"/>
      <c r="T34" s="92"/>
      <c r="U34" s="76"/>
      <c r="V34" s="77"/>
      <c r="W34" s="77"/>
      <c r="X34" s="77"/>
      <c r="Y34" s="78"/>
      <c r="Z34" s="76"/>
      <c r="AA34" s="77"/>
      <c r="AB34" s="77"/>
      <c r="AC34" s="77"/>
      <c r="AD34" s="78"/>
      <c r="AE34" s="79"/>
      <c r="AF34" s="80"/>
      <c r="AG34" s="80"/>
      <c r="AH34" s="80"/>
      <c r="AI34" s="81"/>
      <c r="AJ34" s="82" t="str">
        <f t="shared" si="2"/>
        <v/>
      </c>
      <c r="AK34" s="83"/>
      <c r="AL34" s="83"/>
      <c r="AM34" s="83"/>
      <c r="AN34" s="84"/>
      <c r="AO34" s="120"/>
      <c r="AP34" s="121"/>
      <c r="AQ34" s="121"/>
      <c r="AR34" s="121"/>
      <c r="AS34" s="122"/>
      <c r="AT34" s="75"/>
      <c r="AZ34" s="36" t="str">
        <f t="shared" si="1"/>
        <v/>
      </c>
    </row>
    <row r="35" spans="1:52" ht="12.75" customHeight="1">
      <c r="A35" s="88"/>
      <c r="B35" s="89"/>
      <c r="C35" s="89"/>
      <c r="D35" s="89"/>
      <c r="E35" s="90"/>
      <c r="F35" s="93"/>
      <c r="G35" s="94"/>
      <c r="H35" s="94"/>
      <c r="I35" s="94"/>
      <c r="J35" s="95"/>
      <c r="K35" s="93"/>
      <c r="L35" s="94"/>
      <c r="M35" s="94"/>
      <c r="N35" s="94"/>
      <c r="O35" s="95"/>
      <c r="P35" s="88"/>
      <c r="Q35" s="89"/>
      <c r="R35" s="89"/>
      <c r="S35" s="89"/>
      <c r="T35" s="90"/>
      <c r="U35" s="76"/>
      <c r="V35" s="77"/>
      <c r="W35" s="77"/>
      <c r="X35" s="77"/>
      <c r="Y35" s="78"/>
      <c r="Z35" s="76"/>
      <c r="AA35" s="77"/>
      <c r="AB35" s="77"/>
      <c r="AC35" s="77"/>
      <c r="AD35" s="78"/>
      <c r="AE35" s="79"/>
      <c r="AF35" s="80"/>
      <c r="AG35" s="80"/>
      <c r="AH35" s="80"/>
      <c r="AI35" s="81"/>
      <c r="AJ35" s="82" t="str">
        <f t="shared" si="2"/>
        <v/>
      </c>
      <c r="AK35" s="83"/>
      <c r="AL35" s="83"/>
      <c r="AM35" s="83"/>
      <c r="AN35" s="84"/>
      <c r="AO35" s="120"/>
      <c r="AP35" s="121"/>
      <c r="AQ35" s="121"/>
      <c r="AR35" s="121"/>
      <c r="AS35" s="122"/>
      <c r="AT35" s="74" t="str">
        <f>IF(AO35="","",AVERAGE(AO35,AO36))</f>
        <v/>
      </c>
      <c r="AZ35" s="36" t="str">
        <f t="shared" si="1"/>
        <v/>
      </c>
    </row>
    <row r="36" spans="1:52" ht="12.75" customHeight="1">
      <c r="A36" s="91"/>
      <c r="B36" s="69"/>
      <c r="C36" s="69"/>
      <c r="D36" s="69"/>
      <c r="E36" s="92"/>
      <c r="F36" s="96"/>
      <c r="G36" s="97"/>
      <c r="H36" s="97"/>
      <c r="I36" s="97"/>
      <c r="J36" s="98"/>
      <c r="K36" s="96"/>
      <c r="L36" s="97"/>
      <c r="M36" s="97"/>
      <c r="N36" s="97"/>
      <c r="O36" s="98"/>
      <c r="P36" s="91"/>
      <c r="Q36" s="69"/>
      <c r="R36" s="69"/>
      <c r="S36" s="69"/>
      <c r="T36" s="92"/>
      <c r="U36" s="76"/>
      <c r="V36" s="77"/>
      <c r="W36" s="77"/>
      <c r="X36" s="77"/>
      <c r="Y36" s="78"/>
      <c r="Z36" s="76"/>
      <c r="AA36" s="77"/>
      <c r="AB36" s="77"/>
      <c r="AC36" s="77"/>
      <c r="AD36" s="78"/>
      <c r="AE36" s="79"/>
      <c r="AF36" s="80"/>
      <c r="AG36" s="80"/>
      <c r="AH36" s="80"/>
      <c r="AI36" s="81"/>
      <c r="AJ36" s="82" t="str">
        <f t="shared" si="2"/>
        <v/>
      </c>
      <c r="AK36" s="83"/>
      <c r="AL36" s="83"/>
      <c r="AM36" s="83"/>
      <c r="AN36" s="84"/>
      <c r="AO36" s="120"/>
      <c r="AP36" s="121"/>
      <c r="AQ36" s="121"/>
      <c r="AR36" s="121"/>
      <c r="AS36" s="122"/>
      <c r="AT36" s="75"/>
      <c r="AZ36" s="36" t="str">
        <f t="shared" si="1"/>
        <v/>
      </c>
    </row>
    <row r="37" spans="1:52" ht="12.75" customHeight="1">
      <c r="A37" s="88"/>
      <c r="B37" s="89"/>
      <c r="C37" s="89"/>
      <c r="D37" s="89"/>
      <c r="E37" s="90"/>
      <c r="F37" s="93"/>
      <c r="G37" s="94"/>
      <c r="H37" s="94"/>
      <c r="I37" s="94"/>
      <c r="J37" s="95"/>
      <c r="K37" s="93"/>
      <c r="L37" s="94"/>
      <c r="M37" s="94"/>
      <c r="N37" s="94"/>
      <c r="O37" s="95"/>
      <c r="P37" s="88"/>
      <c r="Q37" s="89"/>
      <c r="R37" s="89"/>
      <c r="S37" s="89"/>
      <c r="T37" s="90"/>
      <c r="U37" s="76"/>
      <c r="V37" s="77"/>
      <c r="W37" s="77"/>
      <c r="X37" s="77"/>
      <c r="Y37" s="78"/>
      <c r="Z37" s="76"/>
      <c r="AA37" s="77"/>
      <c r="AB37" s="77"/>
      <c r="AC37" s="77"/>
      <c r="AD37" s="78"/>
      <c r="AE37" s="79"/>
      <c r="AF37" s="80"/>
      <c r="AG37" s="80"/>
      <c r="AH37" s="80"/>
      <c r="AI37" s="81"/>
      <c r="AJ37" s="82" t="str">
        <f t="shared" si="2"/>
        <v/>
      </c>
      <c r="AK37" s="83"/>
      <c r="AL37" s="83"/>
      <c r="AM37" s="83"/>
      <c r="AN37" s="84"/>
      <c r="AO37" s="120"/>
      <c r="AP37" s="121"/>
      <c r="AQ37" s="121"/>
      <c r="AR37" s="121"/>
      <c r="AS37" s="122"/>
      <c r="AT37" s="74" t="str">
        <f>IF(AO37="","",AVERAGE(AO37,AO38))</f>
        <v/>
      </c>
      <c r="AZ37" s="36" t="str">
        <f t="shared" si="1"/>
        <v/>
      </c>
    </row>
    <row r="38" spans="1:52" ht="12.75" customHeight="1">
      <c r="A38" s="91"/>
      <c r="B38" s="69"/>
      <c r="C38" s="69"/>
      <c r="D38" s="69"/>
      <c r="E38" s="92"/>
      <c r="F38" s="96"/>
      <c r="G38" s="97"/>
      <c r="H38" s="97"/>
      <c r="I38" s="97"/>
      <c r="J38" s="98"/>
      <c r="K38" s="96"/>
      <c r="L38" s="97"/>
      <c r="M38" s="97"/>
      <c r="N38" s="97"/>
      <c r="O38" s="98"/>
      <c r="P38" s="91"/>
      <c r="Q38" s="69"/>
      <c r="R38" s="69"/>
      <c r="S38" s="69"/>
      <c r="T38" s="92"/>
      <c r="U38" s="76"/>
      <c r="V38" s="77"/>
      <c r="W38" s="77"/>
      <c r="X38" s="77"/>
      <c r="Y38" s="78"/>
      <c r="Z38" s="76"/>
      <c r="AA38" s="77"/>
      <c r="AB38" s="77"/>
      <c r="AC38" s="77"/>
      <c r="AD38" s="78"/>
      <c r="AE38" s="79"/>
      <c r="AF38" s="80"/>
      <c r="AG38" s="80"/>
      <c r="AH38" s="80"/>
      <c r="AI38" s="81"/>
      <c r="AJ38" s="82" t="str">
        <f t="shared" si="2"/>
        <v/>
      </c>
      <c r="AK38" s="83"/>
      <c r="AL38" s="83"/>
      <c r="AM38" s="83"/>
      <c r="AN38" s="84"/>
      <c r="AO38" s="120"/>
      <c r="AP38" s="121"/>
      <c r="AQ38" s="121"/>
      <c r="AR38" s="121"/>
      <c r="AS38" s="122"/>
      <c r="AT38" s="75"/>
      <c r="AZ38" s="36" t="str">
        <f t="shared" si="1"/>
        <v/>
      </c>
    </row>
    <row r="39" spans="1:52" ht="12.75" customHeight="1">
      <c r="A39" s="88"/>
      <c r="B39" s="89"/>
      <c r="C39" s="89"/>
      <c r="D39" s="89"/>
      <c r="E39" s="90"/>
      <c r="F39" s="93"/>
      <c r="G39" s="94"/>
      <c r="H39" s="94"/>
      <c r="I39" s="94"/>
      <c r="J39" s="95"/>
      <c r="K39" s="93"/>
      <c r="L39" s="94"/>
      <c r="M39" s="94"/>
      <c r="N39" s="94"/>
      <c r="O39" s="95"/>
      <c r="P39" s="88"/>
      <c r="Q39" s="89"/>
      <c r="R39" s="89"/>
      <c r="S39" s="89"/>
      <c r="T39" s="90"/>
      <c r="U39" s="76"/>
      <c r="V39" s="77"/>
      <c r="W39" s="77"/>
      <c r="X39" s="77"/>
      <c r="Y39" s="78"/>
      <c r="Z39" s="76"/>
      <c r="AA39" s="77"/>
      <c r="AB39" s="77"/>
      <c r="AC39" s="77"/>
      <c r="AD39" s="78"/>
      <c r="AE39" s="79"/>
      <c r="AF39" s="80"/>
      <c r="AG39" s="80"/>
      <c r="AH39" s="80"/>
      <c r="AI39" s="81"/>
      <c r="AJ39" s="82" t="str">
        <f t="shared" si="2"/>
        <v/>
      </c>
      <c r="AK39" s="83"/>
      <c r="AL39" s="83"/>
      <c r="AM39" s="83"/>
      <c r="AN39" s="84"/>
      <c r="AO39" s="120"/>
      <c r="AP39" s="121"/>
      <c r="AQ39" s="121"/>
      <c r="AR39" s="121"/>
      <c r="AS39" s="122"/>
      <c r="AT39" s="74" t="str">
        <f>IF(AO39="","",AVERAGE(AO39,AO40))</f>
        <v/>
      </c>
      <c r="AZ39" s="36" t="str">
        <f t="shared" si="1"/>
        <v/>
      </c>
    </row>
    <row r="40" spans="1:52" ht="12.75" customHeight="1">
      <c r="A40" s="91"/>
      <c r="B40" s="69"/>
      <c r="C40" s="69"/>
      <c r="D40" s="69"/>
      <c r="E40" s="92"/>
      <c r="F40" s="96"/>
      <c r="G40" s="97"/>
      <c r="H40" s="97"/>
      <c r="I40" s="97"/>
      <c r="J40" s="98"/>
      <c r="K40" s="96"/>
      <c r="L40" s="97"/>
      <c r="M40" s="97"/>
      <c r="N40" s="97"/>
      <c r="O40" s="98"/>
      <c r="P40" s="91"/>
      <c r="Q40" s="69"/>
      <c r="R40" s="69"/>
      <c r="S40" s="69"/>
      <c r="T40" s="92"/>
      <c r="U40" s="76"/>
      <c r="V40" s="77"/>
      <c r="W40" s="77"/>
      <c r="X40" s="77"/>
      <c r="Y40" s="78"/>
      <c r="Z40" s="76"/>
      <c r="AA40" s="77"/>
      <c r="AB40" s="77"/>
      <c r="AC40" s="77"/>
      <c r="AD40" s="78"/>
      <c r="AE40" s="79"/>
      <c r="AF40" s="80"/>
      <c r="AG40" s="80"/>
      <c r="AH40" s="80"/>
      <c r="AI40" s="81"/>
      <c r="AJ40" s="82" t="str">
        <f t="shared" si="2"/>
        <v/>
      </c>
      <c r="AK40" s="83"/>
      <c r="AL40" s="83"/>
      <c r="AM40" s="83"/>
      <c r="AN40" s="84"/>
      <c r="AO40" s="120"/>
      <c r="AP40" s="121"/>
      <c r="AQ40" s="121"/>
      <c r="AR40" s="121"/>
      <c r="AS40" s="122"/>
      <c r="AT40" s="75"/>
      <c r="AZ40" s="36" t="str">
        <f t="shared" si="1"/>
        <v/>
      </c>
    </row>
    <row r="41" spans="1:52" ht="12.75" customHeight="1">
      <c r="A41" s="88"/>
      <c r="B41" s="89"/>
      <c r="C41" s="89"/>
      <c r="D41" s="89"/>
      <c r="E41" s="90"/>
      <c r="F41" s="93"/>
      <c r="G41" s="94"/>
      <c r="H41" s="94"/>
      <c r="I41" s="94"/>
      <c r="J41" s="95"/>
      <c r="K41" s="93"/>
      <c r="L41" s="94"/>
      <c r="M41" s="94"/>
      <c r="N41" s="94"/>
      <c r="O41" s="95"/>
      <c r="P41" s="88"/>
      <c r="Q41" s="89"/>
      <c r="R41" s="89"/>
      <c r="S41" s="89"/>
      <c r="T41" s="90"/>
      <c r="U41" s="76"/>
      <c r="V41" s="77"/>
      <c r="W41" s="77"/>
      <c r="X41" s="77"/>
      <c r="Y41" s="78"/>
      <c r="Z41" s="76"/>
      <c r="AA41" s="77"/>
      <c r="AB41" s="77"/>
      <c r="AC41" s="77"/>
      <c r="AD41" s="78"/>
      <c r="AE41" s="79"/>
      <c r="AF41" s="80"/>
      <c r="AG41" s="80"/>
      <c r="AH41" s="80"/>
      <c r="AI41" s="81"/>
      <c r="AJ41" s="82" t="str">
        <f t="shared" si="2"/>
        <v/>
      </c>
      <c r="AK41" s="83"/>
      <c r="AL41" s="83"/>
      <c r="AM41" s="83"/>
      <c r="AN41" s="84"/>
      <c r="AO41" s="120"/>
      <c r="AP41" s="121"/>
      <c r="AQ41" s="121"/>
      <c r="AR41" s="121"/>
      <c r="AS41" s="122"/>
      <c r="AT41" s="74" t="str">
        <f>IF(AO41="","",AVERAGE(AO41,AO42))</f>
        <v/>
      </c>
      <c r="AZ41" s="36" t="str">
        <f t="shared" si="1"/>
        <v/>
      </c>
    </row>
    <row r="42" spans="1:52" ht="12.75" customHeight="1">
      <c r="A42" s="91"/>
      <c r="B42" s="69"/>
      <c r="C42" s="69"/>
      <c r="D42" s="69"/>
      <c r="E42" s="92"/>
      <c r="F42" s="96"/>
      <c r="G42" s="97"/>
      <c r="H42" s="97"/>
      <c r="I42" s="97"/>
      <c r="J42" s="98"/>
      <c r="K42" s="96"/>
      <c r="L42" s="97"/>
      <c r="M42" s="97"/>
      <c r="N42" s="97"/>
      <c r="O42" s="98"/>
      <c r="P42" s="91"/>
      <c r="Q42" s="69"/>
      <c r="R42" s="69"/>
      <c r="S42" s="69"/>
      <c r="T42" s="92"/>
      <c r="U42" s="76"/>
      <c r="V42" s="77"/>
      <c r="W42" s="77"/>
      <c r="X42" s="77"/>
      <c r="Y42" s="78"/>
      <c r="Z42" s="76"/>
      <c r="AA42" s="77"/>
      <c r="AB42" s="77"/>
      <c r="AC42" s="77"/>
      <c r="AD42" s="78"/>
      <c r="AE42" s="79"/>
      <c r="AF42" s="80"/>
      <c r="AG42" s="80"/>
      <c r="AH42" s="80"/>
      <c r="AI42" s="81"/>
      <c r="AJ42" s="82" t="str">
        <f t="shared" si="2"/>
        <v/>
      </c>
      <c r="AK42" s="83"/>
      <c r="AL42" s="83"/>
      <c r="AM42" s="83"/>
      <c r="AN42" s="84"/>
      <c r="AO42" s="120"/>
      <c r="AP42" s="121"/>
      <c r="AQ42" s="121"/>
      <c r="AR42" s="121"/>
      <c r="AS42" s="122"/>
      <c r="AT42" s="75"/>
      <c r="AZ42" s="36" t="str">
        <f t="shared" si="1"/>
        <v/>
      </c>
    </row>
    <row r="43" spans="1:52" ht="12.75" customHeight="1">
      <c r="A43" s="88"/>
      <c r="B43" s="89"/>
      <c r="C43" s="89"/>
      <c r="D43" s="89"/>
      <c r="E43" s="90"/>
      <c r="F43" s="93"/>
      <c r="G43" s="94"/>
      <c r="H43" s="94"/>
      <c r="I43" s="94"/>
      <c r="J43" s="95"/>
      <c r="K43" s="93"/>
      <c r="L43" s="94"/>
      <c r="M43" s="94"/>
      <c r="N43" s="94"/>
      <c r="O43" s="95"/>
      <c r="P43" s="88"/>
      <c r="Q43" s="89"/>
      <c r="R43" s="89"/>
      <c r="S43" s="89"/>
      <c r="T43" s="90"/>
      <c r="U43" s="76"/>
      <c r="V43" s="77"/>
      <c r="W43" s="77"/>
      <c r="X43" s="77"/>
      <c r="Y43" s="78"/>
      <c r="Z43" s="76"/>
      <c r="AA43" s="77"/>
      <c r="AB43" s="77"/>
      <c r="AC43" s="77"/>
      <c r="AD43" s="78"/>
      <c r="AE43" s="79"/>
      <c r="AF43" s="80"/>
      <c r="AG43" s="80"/>
      <c r="AH43" s="80"/>
      <c r="AI43" s="81"/>
      <c r="AJ43" s="82" t="str">
        <f t="shared" si="2"/>
        <v/>
      </c>
      <c r="AK43" s="83"/>
      <c r="AL43" s="83"/>
      <c r="AM43" s="83"/>
      <c r="AN43" s="84"/>
      <c r="AO43" s="120"/>
      <c r="AP43" s="121"/>
      <c r="AQ43" s="121"/>
      <c r="AR43" s="121"/>
      <c r="AS43" s="122"/>
      <c r="AT43" s="74" t="str">
        <f>IF(AO43="","",AVERAGE(AO43,AO44))</f>
        <v/>
      </c>
      <c r="AZ43" s="36" t="str">
        <f t="shared" si="1"/>
        <v/>
      </c>
    </row>
    <row r="44" spans="1:52" ht="12.75" customHeight="1">
      <c r="A44" s="91"/>
      <c r="B44" s="69"/>
      <c r="C44" s="69"/>
      <c r="D44" s="69"/>
      <c r="E44" s="92"/>
      <c r="F44" s="96"/>
      <c r="G44" s="97"/>
      <c r="H44" s="97"/>
      <c r="I44" s="97"/>
      <c r="J44" s="98"/>
      <c r="K44" s="96"/>
      <c r="L44" s="97"/>
      <c r="M44" s="97"/>
      <c r="N44" s="97"/>
      <c r="O44" s="98"/>
      <c r="P44" s="91"/>
      <c r="Q44" s="69"/>
      <c r="R44" s="69"/>
      <c r="S44" s="69"/>
      <c r="T44" s="92"/>
      <c r="U44" s="76"/>
      <c r="V44" s="77"/>
      <c r="W44" s="77"/>
      <c r="X44" s="77"/>
      <c r="Y44" s="78"/>
      <c r="Z44" s="76"/>
      <c r="AA44" s="77"/>
      <c r="AB44" s="77"/>
      <c r="AC44" s="77"/>
      <c r="AD44" s="78"/>
      <c r="AE44" s="79"/>
      <c r="AF44" s="80"/>
      <c r="AG44" s="80"/>
      <c r="AH44" s="80"/>
      <c r="AI44" s="81"/>
      <c r="AJ44" s="82" t="str">
        <f t="shared" si="2"/>
        <v/>
      </c>
      <c r="AK44" s="83"/>
      <c r="AL44" s="83"/>
      <c r="AM44" s="83"/>
      <c r="AN44" s="84"/>
      <c r="AO44" s="120"/>
      <c r="AP44" s="121"/>
      <c r="AQ44" s="121"/>
      <c r="AR44" s="121"/>
      <c r="AS44" s="122"/>
      <c r="AT44" s="75"/>
      <c r="AZ44" s="36" t="str">
        <f t="shared" si="1"/>
        <v/>
      </c>
    </row>
    <row r="45" spans="1:52" ht="12.75" customHeight="1">
      <c r="F45" s="2"/>
      <c r="G45" s="2"/>
      <c r="H45" s="2"/>
      <c r="I45" s="2"/>
      <c r="J45" s="2"/>
    </row>
    <row r="46" spans="1:52" ht="12.75" customHeight="1">
      <c r="A46" s="123"/>
      <c r="B46" s="124"/>
      <c r="C46" s="124"/>
      <c r="F46" s="1"/>
      <c r="G46" s="1"/>
      <c r="H46" s="1"/>
      <c r="I46" s="1"/>
      <c r="J46" s="1"/>
      <c r="AT46" s="61"/>
    </row>
    <row r="47" spans="1:52" ht="12.75" customHeight="1">
      <c r="AT47" s="61"/>
    </row>
  </sheetData>
  <sheetProtection sheet="1" selectLockedCells="1"/>
  <mergeCells count="227">
    <mergeCell ref="H15:W15"/>
    <mergeCell ref="AI10:AL10"/>
    <mergeCell ref="K7:P7"/>
    <mergeCell ref="G9:P9"/>
    <mergeCell ref="G13:V13"/>
    <mergeCell ref="AM14:AT14"/>
    <mergeCell ref="AI11:AL11"/>
    <mergeCell ref="AI12:AL12"/>
    <mergeCell ref="AI13:AL13"/>
    <mergeCell ref="AI14:AL14"/>
    <mergeCell ref="AM10:AT10"/>
    <mergeCell ref="AM11:AT11"/>
    <mergeCell ref="AM12:AT12"/>
    <mergeCell ref="AM13:AT13"/>
    <mergeCell ref="A46:C46"/>
    <mergeCell ref="Z44:AD44"/>
    <mergeCell ref="AE44:AI44"/>
    <mergeCell ref="AJ44:AN44"/>
    <mergeCell ref="P43:T44"/>
    <mergeCell ref="U44:Y44"/>
    <mergeCell ref="U43:Y43"/>
    <mergeCell ref="F43:J44"/>
    <mergeCell ref="K43:O44"/>
    <mergeCell ref="AO44:AS44"/>
    <mergeCell ref="Z43:AD43"/>
    <mergeCell ref="AE43:AI43"/>
    <mergeCell ref="AJ43:AN43"/>
    <mergeCell ref="AO43:AS43"/>
    <mergeCell ref="Z42:AD42"/>
    <mergeCell ref="AE42:AI42"/>
    <mergeCell ref="AJ42:AN42"/>
    <mergeCell ref="AO42:AS42"/>
    <mergeCell ref="Z41:AD41"/>
    <mergeCell ref="AE41:AI41"/>
    <mergeCell ref="AJ41:AN41"/>
    <mergeCell ref="AO41:AS41"/>
    <mergeCell ref="Z40:AD40"/>
    <mergeCell ref="AE40:AI40"/>
    <mergeCell ref="AJ40:AN40"/>
    <mergeCell ref="AO40:AS40"/>
    <mergeCell ref="Z39:AD39"/>
    <mergeCell ref="AE39:AI39"/>
    <mergeCell ref="AJ39:AN39"/>
    <mergeCell ref="AO39:AS39"/>
    <mergeCell ref="AO38:AS38"/>
    <mergeCell ref="Z38:AD38"/>
    <mergeCell ref="AE38:AI38"/>
    <mergeCell ref="AJ38:AN38"/>
    <mergeCell ref="Z37:AD37"/>
    <mergeCell ref="AE37:AI37"/>
    <mergeCell ref="AJ37:AN37"/>
    <mergeCell ref="AO37:AS37"/>
    <mergeCell ref="AE35:AI35"/>
    <mergeCell ref="AJ35:AN35"/>
    <mergeCell ref="AO35:AS35"/>
    <mergeCell ref="Z36:AD36"/>
    <mergeCell ref="AE36:AI36"/>
    <mergeCell ref="AJ36:AN36"/>
    <mergeCell ref="AO36:AS36"/>
    <mergeCell ref="AE33:AI33"/>
    <mergeCell ref="AJ33:AN33"/>
    <mergeCell ref="AO33:AS33"/>
    <mergeCell ref="AO34:AS34"/>
    <mergeCell ref="AE34:AI34"/>
    <mergeCell ref="AJ34:AN34"/>
    <mergeCell ref="AE31:AI31"/>
    <mergeCell ref="AE32:AI32"/>
    <mergeCell ref="AJ31:AN31"/>
    <mergeCell ref="AJ32:AN32"/>
    <mergeCell ref="AO29:AS29"/>
    <mergeCell ref="AO30:AS30"/>
    <mergeCell ref="AO31:AS31"/>
    <mergeCell ref="AO32:AS32"/>
    <mergeCell ref="AE29:AI29"/>
    <mergeCell ref="AE30:AI30"/>
    <mergeCell ref="AJ29:AN29"/>
    <mergeCell ref="AJ30:AN30"/>
    <mergeCell ref="AE27:AI27"/>
    <mergeCell ref="AE28:AI28"/>
    <mergeCell ref="AJ27:AN27"/>
    <mergeCell ref="AJ28:AN28"/>
    <mergeCell ref="AT37:AT38"/>
    <mergeCell ref="AT39:AT40"/>
    <mergeCell ref="AT41:AT42"/>
    <mergeCell ref="AT43:AT44"/>
    <mergeCell ref="AT29:AT30"/>
    <mergeCell ref="AT31:AT32"/>
    <mergeCell ref="AT33:AT34"/>
    <mergeCell ref="AT35:AT36"/>
    <mergeCell ref="AO25:AS25"/>
    <mergeCell ref="AO26:AS26"/>
    <mergeCell ref="AO27:AS27"/>
    <mergeCell ref="AT25:AT26"/>
    <mergeCell ref="AT27:AT28"/>
    <mergeCell ref="AO28:AS28"/>
    <mergeCell ref="AE25:AI25"/>
    <mergeCell ref="AE26:AI26"/>
    <mergeCell ref="AJ25:AN25"/>
    <mergeCell ref="AJ26:AN26"/>
    <mergeCell ref="Z25:AD25"/>
    <mergeCell ref="Z26:AD26"/>
    <mergeCell ref="Z27:AD27"/>
    <mergeCell ref="Z28:AD28"/>
    <mergeCell ref="Z29:AD29"/>
    <mergeCell ref="Z30:AD30"/>
    <mergeCell ref="Z31:AD31"/>
    <mergeCell ref="Z32:AD32"/>
    <mergeCell ref="Z33:AD33"/>
    <mergeCell ref="U40:Y40"/>
    <mergeCell ref="U41:Y41"/>
    <mergeCell ref="U42:Y42"/>
    <mergeCell ref="U36:Y36"/>
    <mergeCell ref="U37:Y37"/>
    <mergeCell ref="U38:Y38"/>
    <mergeCell ref="U39:Y39"/>
    <mergeCell ref="Z34:AD34"/>
    <mergeCell ref="Z35:AD35"/>
    <mergeCell ref="U27:Y27"/>
    <mergeCell ref="U28:Y28"/>
    <mergeCell ref="U34:Y34"/>
    <mergeCell ref="U35:Y35"/>
    <mergeCell ref="U29:Y29"/>
    <mergeCell ref="U30:Y30"/>
    <mergeCell ref="U31:Y31"/>
    <mergeCell ref="U32:Y32"/>
    <mergeCell ref="U33:Y33"/>
    <mergeCell ref="P35:T36"/>
    <mergeCell ref="F37:J38"/>
    <mergeCell ref="F39:J40"/>
    <mergeCell ref="F41:J42"/>
    <mergeCell ref="P37:T38"/>
    <mergeCell ref="P39:T40"/>
    <mergeCell ref="P41:T42"/>
    <mergeCell ref="K37:O38"/>
    <mergeCell ref="K39:O40"/>
    <mergeCell ref="K41:O42"/>
    <mergeCell ref="P31:T32"/>
    <mergeCell ref="F33:J34"/>
    <mergeCell ref="K33:O34"/>
    <mergeCell ref="P33:T34"/>
    <mergeCell ref="P27:T28"/>
    <mergeCell ref="F29:J30"/>
    <mergeCell ref="K29:O30"/>
    <mergeCell ref="P29:T30"/>
    <mergeCell ref="A41:E42"/>
    <mergeCell ref="A43:E44"/>
    <mergeCell ref="F25:J26"/>
    <mergeCell ref="K25:O26"/>
    <mergeCell ref="F27:J28"/>
    <mergeCell ref="K27:O28"/>
    <mergeCell ref="F31:J32"/>
    <mergeCell ref="K31:O32"/>
    <mergeCell ref="F35:J36"/>
    <mergeCell ref="K35:O36"/>
    <mergeCell ref="A33:E34"/>
    <mergeCell ref="A35:E36"/>
    <mergeCell ref="A37:E38"/>
    <mergeCell ref="A39:E40"/>
    <mergeCell ref="A25:E26"/>
    <mergeCell ref="A27:E28"/>
    <mergeCell ref="A29:E30"/>
    <mergeCell ref="A31:E32"/>
    <mergeCell ref="AJ21:AN21"/>
    <mergeCell ref="AO21:AS21"/>
    <mergeCell ref="AT21:AT22"/>
    <mergeCell ref="AE22:AI22"/>
    <mergeCell ref="AJ22:AN22"/>
    <mergeCell ref="AO22:AS22"/>
    <mergeCell ref="A21:E22"/>
    <mergeCell ref="F21:J22"/>
    <mergeCell ref="K21:O22"/>
    <mergeCell ref="P21:T22"/>
    <mergeCell ref="AE18:AI20"/>
    <mergeCell ref="AJ18:AN20"/>
    <mergeCell ref="Z22:AD22"/>
    <mergeCell ref="A18:E18"/>
    <mergeCell ref="A19:E19"/>
    <mergeCell ref="A20:E20"/>
    <mergeCell ref="AO20:AS20"/>
    <mergeCell ref="AO18:AS18"/>
    <mergeCell ref="P25:T26"/>
    <mergeCell ref="Z18:AD18"/>
    <mergeCell ref="Z19:AD19"/>
    <mergeCell ref="Z20:AD20"/>
    <mergeCell ref="U21:Y21"/>
    <mergeCell ref="Z21:AD21"/>
    <mergeCell ref="U22:Y22"/>
    <mergeCell ref="AE21:AI21"/>
    <mergeCell ref="I11:U11"/>
    <mergeCell ref="AC11:AG11"/>
    <mergeCell ref="AA13:AG13"/>
    <mergeCell ref="U25:Y25"/>
    <mergeCell ref="U26:Y26"/>
    <mergeCell ref="P19:T19"/>
    <mergeCell ref="P20:T20"/>
    <mergeCell ref="P18:T18"/>
    <mergeCell ref="U18:Y18"/>
    <mergeCell ref="U19:Y19"/>
    <mergeCell ref="A23:E24"/>
    <mergeCell ref="F23:J24"/>
    <mergeCell ref="K23:O24"/>
    <mergeCell ref="P23:T24"/>
    <mergeCell ref="AO23:AS23"/>
    <mergeCell ref="F18:O19"/>
    <mergeCell ref="F20:J20"/>
    <mergeCell ref="K20:O20"/>
    <mergeCell ref="U20:Y20"/>
    <mergeCell ref="AO19:AS19"/>
    <mergeCell ref="AT23:AT24"/>
    <mergeCell ref="U24:Y24"/>
    <mergeCell ref="Z24:AD24"/>
    <mergeCell ref="AE24:AI24"/>
    <mergeCell ref="AJ24:AN24"/>
    <mergeCell ref="AO24:AS24"/>
    <mergeCell ref="U23:Y23"/>
    <mergeCell ref="Z23:AD23"/>
    <mergeCell ref="AE23:AI23"/>
    <mergeCell ref="AJ23:AN23"/>
    <mergeCell ref="AM7:AT7"/>
    <mergeCell ref="AI7:AL7"/>
    <mergeCell ref="V9:AG9"/>
    <mergeCell ref="R9:U9"/>
    <mergeCell ref="AM8:AT8"/>
    <mergeCell ref="AM9:AT9"/>
    <mergeCell ref="AI8:AL8"/>
    <mergeCell ref="AI9:AL9"/>
    <mergeCell ref="W7:AG7"/>
  </mergeCells>
  <phoneticPr fontId="3" type="noConversion"/>
  <printOptions horizontalCentered="1" verticalCentered="1"/>
  <pageMargins left="0.25" right="0.25" top="0.25" bottom="0" header="0.5" footer="0"/>
  <pageSetup scale="99" orientation="landscape" r:id="rId1"/>
  <headerFooter scaleWithDoc="0">
    <oddFooter>&amp;L&amp;8Printed &amp;D  &amp;R&amp;8BMPR PCCW04 (03/27/09)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V64"/>
  <sheetViews>
    <sheetView workbookViewId="0">
      <selection activeCell="X18" sqref="X18"/>
    </sheetView>
  </sheetViews>
  <sheetFormatPr defaultRowHeight="12.75"/>
  <cols>
    <col min="1" max="22" width="4.7109375" customWidth="1"/>
  </cols>
  <sheetData>
    <row r="1" spans="1:22" ht="18">
      <c r="B1" s="49"/>
      <c r="C1" s="49"/>
      <c r="D1" s="49"/>
      <c r="E1" s="49"/>
      <c r="F1" s="127" t="s">
        <v>44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9"/>
      <c r="S1" s="128"/>
      <c r="T1" s="128"/>
      <c r="U1" s="128"/>
      <c r="V1" s="128"/>
    </row>
    <row r="4" spans="1:22">
      <c r="A4" s="134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>
      <c r="A5" s="134" t="s">
        <v>17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>
      <c r="A6" s="134" t="s">
        <v>18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2" ht="13.5" thickBot="1"/>
    <row r="8" spans="1:22" ht="13.5" thickBot="1">
      <c r="A8" s="137" t="s">
        <v>19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</row>
    <row r="9" spans="1:22">
      <c r="A9" s="10" t="s">
        <v>9</v>
      </c>
      <c r="B9" s="129" t="s">
        <v>22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1"/>
    </row>
    <row r="10" spans="1:22" ht="13.5" thickBot="1">
      <c r="A10" s="15" t="s">
        <v>20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3"/>
    </row>
    <row r="11" spans="1:22" ht="13.5" thickBot="1">
      <c r="A11" s="16" t="s">
        <v>21</v>
      </c>
      <c r="B11" s="58" t="s">
        <v>23</v>
      </c>
      <c r="C11" s="59" t="s">
        <v>24</v>
      </c>
      <c r="D11" s="59" t="s">
        <v>25</v>
      </c>
      <c r="E11" s="59" t="s">
        <v>26</v>
      </c>
      <c r="F11" s="59" t="s">
        <v>27</v>
      </c>
      <c r="G11" s="59" t="s">
        <v>28</v>
      </c>
      <c r="H11" s="59" t="s">
        <v>42</v>
      </c>
      <c r="I11" s="59" t="s">
        <v>43</v>
      </c>
      <c r="J11" s="59" t="s">
        <v>29</v>
      </c>
      <c r="K11" s="59" t="s">
        <v>30</v>
      </c>
      <c r="L11" s="59" t="s">
        <v>31</v>
      </c>
      <c r="M11" s="59" t="s">
        <v>32</v>
      </c>
      <c r="N11" s="59" t="s">
        <v>33</v>
      </c>
      <c r="O11" s="59" t="s">
        <v>34</v>
      </c>
      <c r="P11" s="59" t="s">
        <v>35</v>
      </c>
      <c r="Q11" s="59" t="s">
        <v>36</v>
      </c>
      <c r="R11" s="59" t="s">
        <v>37</v>
      </c>
      <c r="S11" s="59" t="s">
        <v>38</v>
      </c>
      <c r="T11" s="59" t="s">
        <v>39</v>
      </c>
      <c r="U11" s="59" t="s">
        <v>40</v>
      </c>
      <c r="V11" s="60" t="s">
        <v>41</v>
      </c>
    </row>
    <row r="12" spans="1:22" ht="5.0999999999999996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0.100000000000001" customHeight="1">
      <c r="A13" s="29">
        <v>5.5</v>
      </c>
      <c r="B13" s="50">
        <v>1.298</v>
      </c>
      <c r="C13" s="50">
        <v>1.2869999999999999</v>
      </c>
      <c r="D13" s="50">
        <v>1.2749999999999999</v>
      </c>
      <c r="E13" s="50">
        <v>1.264</v>
      </c>
      <c r="F13" s="50">
        <v>1.2529999999999999</v>
      </c>
      <c r="G13" s="50">
        <v>1.242</v>
      </c>
      <c r="H13" s="50">
        <v>1.2310000000000001</v>
      </c>
      <c r="I13" s="50">
        <v>1.2210000000000001</v>
      </c>
      <c r="J13" s="50">
        <v>1.21</v>
      </c>
      <c r="K13" s="50">
        <v>1.2</v>
      </c>
      <c r="L13" s="50">
        <v>1.19</v>
      </c>
      <c r="M13" s="50">
        <v>1.18</v>
      </c>
      <c r="N13" s="50">
        <v>1.171</v>
      </c>
      <c r="O13" s="50">
        <v>1.161</v>
      </c>
      <c r="P13" s="50">
        <v>1.1519999999999999</v>
      </c>
      <c r="Q13" s="50">
        <v>1.1419999999999999</v>
      </c>
      <c r="R13" s="50">
        <v>1.133</v>
      </c>
      <c r="S13" s="50">
        <v>1.1240000000000001</v>
      </c>
      <c r="T13" s="50">
        <v>1.1160000000000001</v>
      </c>
      <c r="U13" s="50">
        <v>1.107</v>
      </c>
      <c r="V13" s="51">
        <v>1.099</v>
      </c>
    </row>
    <row r="14" spans="1:22" ht="20.100000000000001" customHeight="1">
      <c r="A14" s="30">
        <v>5.55</v>
      </c>
      <c r="B14" s="52">
        <v>1.2749999999999999</v>
      </c>
      <c r="C14" s="52">
        <v>1.264</v>
      </c>
      <c r="D14" s="52">
        <v>1.252</v>
      </c>
      <c r="E14" s="52">
        <v>1.2410000000000001</v>
      </c>
      <c r="F14" s="52">
        <v>1.23</v>
      </c>
      <c r="G14" s="52">
        <v>1.22</v>
      </c>
      <c r="H14" s="52">
        <v>1.2090000000000001</v>
      </c>
      <c r="I14" s="52">
        <v>1.1990000000000001</v>
      </c>
      <c r="J14" s="52">
        <v>1.1890000000000001</v>
      </c>
      <c r="K14" s="52">
        <v>1.179</v>
      </c>
      <c r="L14" s="52">
        <v>1.169</v>
      </c>
      <c r="M14" s="52">
        <v>1.159</v>
      </c>
      <c r="N14" s="52">
        <v>1.1499999999999999</v>
      </c>
      <c r="O14" s="52">
        <v>1.1399999999999999</v>
      </c>
      <c r="P14" s="52">
        <v>1.131</v>
      </c>
      <c r="Q14" s="52">
        <v>1.1220000000000001</v>
      </c>
      <c r="R14" s="52">
        <v>1.113</v>
      </c>
      <c r="S14" s="52">
        <v>1.1040000000000001</v>
      </c>
      <c r="T14" s="52">
        <v>1.0960000000000001</v>
      </c>
      <c r="U14" s="52">
        <v>1.087</v>
      </c>
      <c r="V14" s="53">
        <v>1.079</v>
      </c>
    </row>
    <row r="15" spans="1:22" ht="20.100000000000001" customHeight="1">
      <c r="A15" s="30">
        <v>5.6</v>
      </c>
      <c r="B15" s="52">
        <v>1.252</v>
      </c>
      <c r="C15" s="52">
        <v>1.2410000000000001</v>
      </c>
      <c r="D15" s="52">
        <v>1.23</v>
      </c>
      <c r="E15" s="52">
        <v>1.2190000000000001</v>
      </c>
      <c r="F15" s="52">
        <v>1.208</v>
      </c>
      <c r="G15" s="52">
        <v>1.198</v>
      </c>
      <c r="H15" s="52">
        <v>1.1879999999999999</v>
      </c>
      <c r="I15" s="52">
        <v>1.177</v>
      </c>
      <c r="J15" s="52">
        <v>1.167</v>
      </c>
      <c r="K15" s="52">
        <v>1.1579999999999999</v>
      </c>
      <c r="L15" s="52">
        <v>1.1479999999999999</v>
      </c>
      <c r="M15" s="52">
        <v>1.1379999999999999</v>
      </c>
      <c r="N15" s="52">
        <v>1.129</v>
      </c>
      <c r="O15" s="52">
        <v>1.1200000000000001</v>
      </c>
      <c r="P15" s="52">
        <v>1.111</v>
      </c>
      <c r="Q15" s="52">
        <v>1.1020000000000001</v>
      </c>
      <c r="R15" s="52">
        <v>1.093</v>
      </c>
      <c r="S15" s="52">
        <v>1.085</v>
      </c>
      <c r="T15" s="52">
        <v>1.0760000000000001</v>
      </c>
      <c r="U15" s="52">
        <v>1.0680000000000001</v>
      </c>
      <c r="V15" s="53">
        <v>1.06</v>
      </c>
    </row>
    <row r="16" spans="1:22" ht="20.100000000000001" customHeight="1">
      <c r="A16" s="30">
        <v>5.65</v>
      </c>
      <c r="B16" s="52">
        <v>1.23</v>
      </c>
      <c r="C16" s="52">
        <v>1.2190000000000001</v>
      </c>
      <c r="D16" s="52">
        <v>1.208</v>
      </c>
      <c r="E16" s="52">
        <v>1.198</v>
      </c>
      <c r="F16" s="52">
        <v>1.1870000000000001</v>
      </c>
      <c r="G16" s="52">
        <v>1.177</v>
      </c>
      <c r="H16" s="52">
        <v>1.167</v>
      </c>
      <c r="I16" s="52">
        <v>1.157</v>
      </c>
      <c r="J16" s="52">
        <v>1.147</v>
      </c>
      <c r="K16" s="52">
        <v>1.137</v>
      </c>
      <c r="L16" s="52">
        <v>1.1279999999999999</v>
      </c>
      <c r="M16" s="52">
        <v>1.1180000000000001</v>
      </c>
      <c r="N16" s="52">
        <v>1.109</v>
      </c>
      <c r="O16" s="52">
        <v>1.1000000000000001</v>
      </c>
      <c r="P16" s="52">
        <v>1.091</v>
      </c>
      <c r="Q16" s="52">
        <v>1.083</v>
      </c>
      <c r="R16" s="52">
        <v>1.0740000000000001</v>
      </c>
      <c r="S16" s="52">
        <v>1.0660000000000001</v>
      </c>
      <c r="T16" s="52">
        <v>1.0569999999999999</v>
      </c>
      <c r="U16" s="52">
        <v>1.0489999999999999</v>
      </c>
      <c r="V16" s="53">
        <v>1.0409999999999999</v>
      </c>
    </row>
    <row r="17" spans="1:22" ht="20.100000000000001" customHeight="1" thickBot="1">
      <c r="A17" s="31">
        <v>5.7</v>
      </c>
      <c r="B17" s="54">
        <v>1.2090000000000001</v>
      </c>
      <c r="C17" s="54">
        <v>1.198</v>
      </c>
      <c r="D17" s="54">
        <v>1.1870000000000001</v>
      </c>
      <c r="E17" s="54">
        <v>1.177</v>
      </c>
      <c r="F17" s="54">
        <v>1.1659999999999999</v>
      </c>
      <c r="G17" s="54">
        <v>1.1559999999999999</v>
      </c>
      <c r="H17" s="54">
        <v>1.1459999999999999</v>
      </c>
      <c r="I17" s="54">
        <v>1.1359999999999999</v>
      </c>
      <c r="J17" s="54">
        <v>1.127</v>
      </c>
      <c r="K17" s="54">
        <v>1.117</v>
      </c>
      <c r="L17" s="54">
        <v>1.1080000000000001</v>
      </c>
      <c r="M17" s="54">
        <v>1.099</v>
      </c>
      <c r="N17" s="54">
        <v>1.0900000000000001</v>
      </c>
      <c r="O17" s="54">
        <v>1.081</v>
      </c>
      <c r="P17" s="54">
        <v>1.0720000000000001</v>
      </c>
      <c r="Q17" s="54">
        <v>1.0640000000000001</v>
      </c>
      <c r="R17" s="54">
        <v>1.0549999999999999</v>
      </c>
      <c r="S17" s="54">
        <v>1.0469999999999999</v>
      </c>
      <c r="T17" s="54">
        <v>1.0389999999999999</v>
      </c>
      <c r="U17" s="54">
        <v>1.0309999999999999</v>
      </c>
      <c r="V17" s="56">
        <v>1.0229999999999999</v>
      </c>
    </row>
    <row r="18" spans="1:22" ht="20.100000000000001" customHeight="1">
      <c r="A18" s="29">
        <v>5.75</v>
      </c>
      <c r="B18" s="50">
        <v>1.1879999999999999</v>
      </c>
      <c r="C18" s="50">
        <v>1.177</v>
      </c>
      <c r="D18" s="50">
        <v>1.167</v>
      </c>
      <c r="E18" s="50">
        <v>1.1559999999999999</v>
      </c>
      <c r="F18" s="50">
        <v>1.1459999999999999</v>
      </c>
      <c r="G18" s="50">
        <v>1.1359999999999999</v>
      </c>
      <c r="H18" s="50">
        <v>1.1259999999999999</v>
      </c>
      <c r="I18" s="50">
        <v>1.117</v>
      </c>
      <c r="J18" s="50">
        <v>1.107</v>
      </c>
      <c r="K18" s="50">
        <v>1.0980000000000001</v>
      </c>
      <c r="L18" s="50">
        <v>1.089</v>
      </c>
      <c r="M18" s="50">
        <v>1.08</v>
      </c>
      <c r="N18" s="50">
        <v>1.071</v>
      </c>
      <c r="O18" s="50">
        <v>1.0620000000000001</v>
      </c>
      <c r="P18" s="50">
        <v>1.054</v>
      </c>
      <c r="Q18" s="50">
        <v>1.0449999999999999</v>
      </c>
      <c r="R18" s="50">
        <v>1.0369999999999999</v>
      </c>
      <c r="S18" s="50">
        <v>1.0289999999999999</v>
      </c>
      <c r="T18" s="50">
        <v>1.0209999999999999</v>
      </c>
      <c r="U18" s="50">
        <v>1.0129999999999999</v>
      </c>
      <c r="V18" s="51">
        <v>1.0049999999999999</v>
      </c>
    </row>
    <row r="19" spans="1:22" ht="20.100000000000001" customHeight="1">
      <c r="A19" s="30">
        <v>5.8</v>
      </c>
      <c r="B19" s="52">
        <v>1.167</v>
      </c>
      <c r="C19" s="52">
        <v>1.157</v>
      </c>
      <c r="D19" s="52">
        <v>1.147</v>
      </c>
      <c r="E19" s="52">
        <v>1.1359999999999999</v>
      </c>
      <c r="F19" s="52">
        <v>1.1259999999999999</v>
      </c>
      <c r="G19" s="52">
        <v>1.117</v>
      </c>
      <c r="H19" s="52">
        <v>1.107</v>
      </c>
      <c r="I19" s="52">
        <v>1.0980000000000001</v>
      </c>
      <c r="J19" s="52">
        <v>1.0880000000000001</v>
      </c>
      <c r="K19" s="52">
        <v>1.079</v>
      </c>
      <c r="L19" s="52">
        <v>1.07</v>
      </c>
      <c r="M19" s="52">
        <v>1.0609999999999999</v>
      </c>
      <c r="N19" s="52">
        <v>1.0529999999999999</v>
      </c>
      <c r="O19" s="52">
        <v>1.044</v>
      </c>
      <c r="P19" s="52">
        <v>1.036</v>
      </c>
      <c r="Q19" s="52">
        <v>1.0269999999999999</v>
      </c>
      <c r="R19" s="52">
        <v>1.0189999999999999</v>
      </c>
      <c r="S19" s="52">
        <v>1.0109999999999999</v>
      </c>
      <c r="T19" s="52">
        <v>1.0029999999999999</v>
      </c>
      <c r="U19" s="52">
        <v>0.995</v>
      </c>
      <c r="V19" s="53">
        <v>0.98799999999999999</v>
      </c>
    </row>
    <row r="20" spans="1:22" ht="20.100000000000001" customHeight="1">
      <c r="A20" s="30">
        <v>5.85</v>
      </c>
      <c r="B20" s="52">
        <v>1.147</v>
      </c>
      <c r="C20" s="52">
        <v>1.137</v>
      </c>
      <c r="D20" s="52">
        <v>1.127</v>
      </c>
      <c r="E20" s="52">
        <v>1.117</v>
      </c>
      <c r="F20" s="52">
        <v>1.107</v>
      </c>
      <c r="G20" s="52">
        <v>1.0980000000000001</v>
      </c>
      <c r="H20" s="52">
        <v>1.0880000000000001</v>
      </c>
      <c r="I20" s="52">
        <v>1.079</v>
      </c>
      <c r="J20" s="52">
        <v>1.07</v>
      </c>
      <c r="K20" s="52">
        <v>1.0609999999999999</v>
      </c>
      <c r="L20" s="52">
        <v>1.052</v>
      </c>
      <c r="M20" s="52">
        <v>1.0429999999999999</v>
      </c>
      <c r="N20" s="52">
        <v>1.0349999999999999</v>
      </c>
      <c r="O20" s="52">
        <v>1.026</v>
      </c>
      <c r="P20" s="52">
        <v>1.018</v>
      </c>
      <c r="Q20" s="52">
        <v>1.01</v>
      </c>
      <c r="R20" s="52">
        <v>1.002</v>
      </c>
      <c r="S20" s="52">
        <v>0.99399999999999999</v>
      </c>
      <c r="T20" s="52">
        <v>0.98599999999999999</v>
      </c>
      <c r="U20" s="52">
        <v>0.97899999999999998</v>
      </c>
      <c r="V20" s="53">
        <v>0.97099999999999997</v>
      </c>
    </row>
    <row r="21" spans="1:22" ht="20.100000000000001" customHeight="1">
      <c r="A21" s="30">
        <v>5.9</v>
      </c>
      <c r="B21" s="52">
        <v>1.1279999999999999</v>
      </c>
      <c r="C21" s="52">
        <v>1.1180000000000001</v>
      </c>
      <c r="D21" s="52">
        <v>1.1080000000000001</v>
      </c>
      <c r="E21" s="52">
        <v>1.0980000000000001</v>
      </c>
      <c r="F21" s="52">
        <v>1.089</v>
      </c>
      <c r="G21" s="52">
        <v>1.079</v>
      </c>
      <c r="H21" s="52">
        <v>1.07</v>
      </c>
      <c r="I21" s="52">
        <v>1.0609999999999999</v>
      </c>
      <c r="J21" s="52">
        <v>1.052</v>
      </c>
      <c r="K21" s="52">
        <v>1.0429999999999999</v>
      </c>
      <c r="L21" s="52">
        <v>1.034</v>
      </c>
      <c r="M21" s="52">
        <v>1.026</v>
      </c>
      <c r="N21" s="52">
        <v>1.0169999999999999</v>
      </c>
      <c r="O21" s="52">
        <v>1.0089999999999999</v>
      </c>
      <c r="P21" s="52">
        <v>1.0009999999999999</v>
      </c>
      <c r="Q21" s="52">
        <v>0.99299999999999999</v>
      </c>
      <c r="R21" s="52">
        <v>0.98499999999999999</v>
      </c>
      <c r="S21" s="52">
        <v>0.97699999999999998</v>
      </c>
      <c r="T21" s="52">
        <v>0.97</v>
      </c>
      <c r="U21" s="52">
        <v>0.96199999999999997</v>
      </c>
      <c r="V21" s="53">
        <v>0.95499999999999996</v>
      </c>
    </row>
    <row r="22" spans="1:22" ht="20.100000000000001" customHeight="1" thickBot="1">
      <c r="A22" s="32">
        <v>5.95</v>
      </c>
      <c r="B22" s="54">
        <v>1.109</v>
      </c>
      <c r="C22" s="54">
        <v>1.099</v>
      </c>
      <c r="D22" s="54">
        <v>1.0900000000000001</v>
      </c>
      <c r="E22" s="54">
        <v>1.08</v>
      </c>
      <c r="F22" s="54">
        <v>1.07</v>
      </c>
      <c r="G22" s="54">
        <v>1.0609999999999999</v>
      </c>
      <c r="H22" s="54">
        <v>1.052</v>
      </c>
      <c r="I22" s="54">
        <v>1.0429999999999999</v>
      </c>
      <c r="J22" s="54">
        <v>1.034</v>
      </c>
      <c r="K22" s="54">
        <v>1.0249999999999999</v>
      </c>
      <c r="L22" s="54">
        <v>1.0169999999999999</v>
      </c>
      <c r="M22" s="54">
        <v>1.008</v>
      </c>
      <c r="N22" s="54">
        <v>1</v>
      </c>
      <c r="O22" s="54">
        <v>0.99199999999999999</v>
      </c>
      <c r="P22" s="54">
        <v>0.98399999999999999</v>
      </c>
      <c r="Q22" s="54">
        <v>0.97599999999999998</v>
      </c>
      <c r="R22" s="54">
        <v>0.96799999999999997</v>
      </c>
      <c r="S22" s="54">
        <v>0.96099999999999997</v>
      </c>
      <c r="T22" s="54">
        <v>0.95299999999999996</v>
      </c>
      <c r="U22" s="54">
        <v>0.94599999999999995</v>
      </c>
      <c r="V22" s="56">
        <v>0.93899999999999995</v>
      </c>
    </row>
    <row r="23" spans="1:22" ht="20.100000000000001" customHeight="1">
      <c r="A23" s="33">
        <v>6</v>
      </c>
      <c r="B23" s="50">
        <v>1.091</v>
      </c>
      <c r="C23" s="50">
        <v>1.081</v>
      </c>
      <c r="D23" s="50">
        <v>1.071</v>
      </c>
      <c r="E23" s="50">
        <v>1.0620000000000001</v>
      </c>
      <c r="F23" s="50">
        <v>1.0529999999999999</v>
      </c>
      <c r="G23" s="50">
        <v>1.0429999999999999</v>
      </c>
      <c r="H23" s="50">
        <v>1.034</v>
      </c>
      <c r="I23" s="50">
        <v>1.026</v>
      </c>
      <c r="J23" s="50">
        <v>1.0169999999999999</v>
      </c>
      <c r="K23" s="50">
        <v>1.008</v>
      </c>
      <c r="L23" s="50">
        <v>1</v>
      </c>
      <c r="M23" s="50">
        <v>0.99199999999999999</v>
      </c>
      <c r="N23" s="50">
        <v>0.98399999999999999</v>
      </c>
      <c r="O23" s="50">
        <v>0.97599999999999998</v>
      </c>
      <c r="P23" s="50">
        <v>0.96799999999999997</v>
      </c>
      <c r="Q23" s="50">
        <v>0.96</v>
      </c>
      <c r="R23" s="50">
        <v>0.95199999999999996</v>
      </c>
      <c r="S23" s="50">
        <v>0.94499999999999995</v>
      </c>
      <c r="T23" s="50">
        <v>0.93799999999999994</v>
      </c>
      <c r="U23" s="50">
        <v>0.93</v>
      </c>
      <c r="V23" s="51">
        <v>0.92300000000000004</v>
      </c>
    </row>
    <row r="24" spans="1:22" ht="20.100000000000001" customHeight="1">
      <c r="A24" s="30">
        <v>6.05</v>
      </c>
      <c r="B24" s="52">
        <v>1.073</v>
      </c>
      <c r="C24" s="52">
        <v>1.0629999999999999</v>
      </c>
      <c r="D24" s="52">
        <v>1.054</v>
      </c>
      <c r="E24" s="52">
        <v>1.044</v>
      </c>
      <c r="F24" s="52">
        <v>1.0349999999999999</v>
      </c>
      <c r="G24" s="52">
        <v>1.026</v>
      </c>
      <c r="H24" s="52">
        <v>1.0169999999999999</v>
      </c>
      <c r="I24" s="52">
        <v>1.0089999999999999</v>
      </c>
      <c r="J24" s="52">
        <v>1</v>
      </c>
      <c r="K24" s="52">
        <v>0.99199999999999999</v>
      </c>
      <c r="L24" s="52">
        <v>0.98399999999999999</v>
      </c>
      <c r="M24" s="52">
        <v>0.97499999999999998</v>
      </c>
      <c r="N24" s="52">
        <v>0.96699999999999997</v>
      </c>
      <c r="O24" s="52">
        <v>0.96</v>
      </c>
      <c r="P24" s="52">
        <v>0.95199999999999996</v>
      </c>
      <c r="Q24" s="52">
        <v>0.94399999999999995</v>
      </c>
      <c r="R24" s="52">
        <v>0.93700000000000006</v>
      </c>
      <c r="S24" s="52">
        <v>0.92900000000000005</v>
      </c>
      <c r="T24" s="52">
        <v>0.92200000000000004</v>
      </c>
      <c r="U24" s="52">
        <v>0.91500000000000004</v>
      </c>
      <c r="V24" s="53">
        <v>0.90800000000000003</v>
      </c>
    </row>
    <row r="25" spans="1:22" ht="20.100000000000001" customHeight="1">
      <c r="A25" s="30">
        <v>6.1</v>
      </c>
      <c r="B25" s="52">
        <v>1.0549999999999999</v>
      </c>
      <c r="C25" s="52">
        <v>1.046</v>
      </c>
      <c r="D25" s="52">
        <v>1.0369999999999999</v>
      </c>
      <c r="E25" s="52">
        <v>1.0269999999999999</v>
      </c>
      <c r="F25" s="52">
        <v>1.018</v>
      </c>
      <c r="G25" s="52">
        <v>1.01</v>
      </c>
      <c r="H25" s="52">
        <v>1.0009999999999999</v>
      </c>
      <c r="I25" s="52">
        <v>0.99199999999999999</v>
      </c>
      <c r="J25" s="52">
        <v>0.98399999999999999</v>
      </c>
      <c r="K25" s="52">
        <v>0.97599999999999998</v>
      </c>
      <c r="L25" s="52">
        <v>0.96699999999999997</v>
      </c>
      <c r="M25" s="52">
        <v>0.95899999999999996</v>
      </c>
      <c r="N25" s="52">
        <v>0.95199999999999996</v>
      </c>
      <c r="O25" s="52">
        <v>0.94399999999999995</v>
      </c>
      <c r="P25" s="52">
        <v>0.93600000000000005</v>
      </c>
      <c r="Q25" s="52">
        <v>0.92900000000000005</v>
      </c>
      <c r="R25" s="52">
        <v>0.92100000000000004</v>
      </c>
      <c r="S25" s="52">
        <v>0.91400000000000003</v>
      </c>
      <c r="T25" s="52">
        <v>0.90700000000000003</v>
      </c>
      <c r="U25" s="52">
        <v>0.9</v>
      </c>
      <c r="V25" s="53">
        <v>0.89300000000000002</v>
      </c>
    </row>
    <row r="26" spans="1:22" ht="20.100000000000001" customHeight="1">
      <c r="A26" s="30">
        <v>6.15</v>
      </c>
      <c r="B26" s="52">
        <v>1.038</v>
      </c>
      <c r="C26" s="52">
        <v>1.0289999999999999</v>
      </c>
      <c r="D26" s="52">
        <v>1.02</v>
      </c>
      <c r="E26" s="52">
        <v>1.0109999999999999</v>
      </c>
      <c r="F26" s="52">
        <v>1.002</v>
      </c>
      <c r="G26" s="52">
        <v>0.99299999999999999</v>
      </c>
      <c r="H26" s="52">
        <v>0.98499999999999999</v>
      </c>
      <c r="I26" s="52">
        <v>0.97599999999999998</v>
      </c>
      <c r="J26" s="52">
        <v>0.96799999999999997</v>
      </c>
      <c r="K26" s="52">
        <v>0.96</v>
      </c>
      <c r="L26" s="52">
        <v>0.95199999999999996</v>
      </c>
      <c r="M26" s="52">
        <v>0.94399999999999995</v>
      </c>
      <c r="N26" s="52">
        <v>0.93600000000000005</v>
      </c>
      <c r="O26" s="52">
        <v>0.92900000000000005</v>
      </c>
      <c r="P26" s="52">
        <v>0.92100000000000004</v>
      </c>
      <c r="Q26" s="52">
        <v>0.91400000000000003</v>
      </c>
      <c r="R26" s="52">
        <v>0.90600000000000003</v>
      </c>
      <c r="S26" s="52">
        <v>0.89900000000000002</v>
      </c>
      <c r="T26" s="52">
        <v>0.89200000000000002</v>
      </c>
      <c r="U26" s="52">
        <v>0.88500000000000001</v>
      </c>
      <c r="V26" s="53">
        <v>0.879</v>
      </c>
    </row>
    <row r="27" spans="1:22" ht="20.100000000000001" customHeight="1" thickBot="1">
      <c r="A27" s="32">
        <v>6.2</v>
      </c>
      <c r="B27" s="54">
        <v>1.022</v>
      </c>
      <c r="C27" s="54">
        <v>1.012</v>
      </c>
      <c r="D27" s="54">
        <v>1.0029999999999999</v>
      </c>
      <c r="E27" s="54">
        <v>0.995</v>
      </c>
      <c r="F27" s="54">
        <v>0.98599999999999999</v>
      </c>
      <c r="G27" s="54">
        <v>0.97699999999999998</v>
      </c>
      <c r="H27" s="54">
        <v>0.96899999999999997</v>
      </c>
      <c r="I27" s="54">
        <v>0.96099999999999997</v>
      </c>
      <c r="J27" s="54">
        <v>0.95199999999999996</v>
      </c>
      <c r="K27" s="54">
        <v>0.94399999999999995</v>
      </c>
      <c r="L27" s="54">
        <v>0.93700000000000006</v>
      </c>
      <c r="M27" s="54">
        <v>0.92900000000000005</v>
      </c>
      <c r="N27" s="54">
        <v>0.92100000000000004</v>
      </c>
      <c r="O27" s="54">
        <v>0.91400000000000003</v>
      </c>
      <c r="P27" s="54">
        <v>0.90600000000000003</v>
      </c>
      <c r="Q27" s="54">
        <v>0.89900000000000002</v>
      </c>
      <c r="R27" s="54">
        <v>0.89200000000000002</v>
      </c>
      <c r="S27" s="54">
        <v>0.88500000000000001</v>
      </c>
      <c r="T27" s="54">
        <v>0.878</v>
      </c>
      <c r="U27" s="54">
        <v>0.871</v>
      </c>
      <c r="V27" s="56">
        <v>0.86399999999999999</v>
      </c>
    </row>
    <row r="28" spans="1:22" ht="20.100000000000001" customHeight="1">
      <c r="A28" s="33">
        <v>6.25</v>
      </c>
      <c r="B28" s="50">
        <v>1.0049999999999999</v>
      </c>
      <c r="C28" s="50">
        <v>0.996</v>
      </c>
      <c r="D28" s="50">
        <v>0.98699999999999999</v>
      </c>
      <c r="E28" s="50">
        <v>0.97899999999999998</v>
      </c>
      <c r="F28" s="50">
        <v>0.97</v>
      </c>
      <c r="G28" s="50">
        <v>0.96199999999999997</v>
      </c>
      <c r="H28" s="50">
        <v>0.95299999999999996</v>
      </c>
      <c r="I28" s="50">
        <v>0.94499999999999995</v>
      </c>
      <c r="J28" s="50">
        <v>0.93700000000000006</v>
      </c>
      <c r="K28" s="50">
        <v>0.92900000000000005</v>
      </c>
      <c r="L28" s="50">
        <v>0.92200000000000004</v>
      </c>
      <c r="M28" s="50">
        <v>0.91400000000000003</v>
      </c>
      <c r="N28" s="50">
        <v>0.90600000000000003</v>
      </c>
      <c r="O28" s="50">
        <v>0.89900000000000002</v>
      </c>
      <c r="P28" s="50">
        <v>0.89200000000000002</v>
      </c>
      <c r="Q28" s="50">
        <v>0.88500000000000001</v>
      </c>
      <c r="R28" s="50">
        <v>0.878</v>
      </c>
      <c r="S28" s="50">
        <v>0.871</v>
      </c>
      <c r="T28" s="50">
        <v>0.86399999999999999</v>
      </c>
      <c r="U28" s="50">
        <v>0.85699999999999998</v>
      </c>
      <c r="V28" s="51">
        <v>0.85099999999999998</v>
      </c>
    </row>
    <row r="29" spans="1:22" ht="20.100000000000001" customHeight="1">
      <c r="A29" s="30">
        <v>6.3</v>
      </c>
      <c r="B29" s="52">
        <v>0.98899999999999999</v>
      </c>
      <c r="C29" s="52">
        <v>0.98099999999999998</v>
      </c>
      <c r="D29" s="52">
        <v>0.97199999999999998</v>
      </c>
      <c r="E29" s="52">
        <v>0.96299999999999997</v>
      </c>
      <c r="F29" s="52">
        <v>0.95499999999999996</v>
      </c>
      <c r="G29" s="52">
        <v>0.94599999999999995</v>
      </c>
      <c r="H29" s="52">
        <v>0.93799999999999994</v>
      </c>
      <c r="I29" s="52">
        <v>0.93</v>
      </c>
      <c r="J29" s="52">
        <v>0.92200000000000004</v>
      </c>
      <c r="K29" s="52">
        <v>0.91500000000000004</v>
      </c>
      <c r="L29" s="52">
        <v>0.90700000000000003</v>
      </c>
      <c r="M29" s="52">
        <v>0.9</v>
      </c>
      <c r="N29" s="52">
        <v>0.89200000000000002</v>
      </c>
      <c r="O29" s="52">
        <v>0.88500000000000001</v>
      </c>
      <c r="P29" s="52">
        <v>0.878</v>
      </c>
      <c r="Q29" s="52">
        <v>0.871</v>
      </c>
      <c r="R29" s="52">
        <v>0.86399999999999999</v>
      </c>
      <c r="S29" s="52">
        <v>0.85699999999999998</v>
      </c>
      <c r="T29" s="52">
        <v>0.85</v>
      </c>
      <c r="U29" s="52">
        <v>0.84399999999999997</v>
      </c>
      <c r="V29" s="53">
        <v>0.83699999999999997</v>
      </c>
    </row>
    <row r="30" spans="1:22" ht="20.100000000000001" customHeight="1">
      <c r="A30" s="34">
        <v>6.35</v>
      </c>
      <c r="B30" s="52">
        <v>0.97399999999999998</v>
      </c>
      <c r="C30" s="52">
        <v>0.96499999999999997</v>
      </c>
      <c r="D30" s="52">
        <v>0.95699999999999996</v>
      </c>
      <c r="E30" s="52">
        <v>0.94799999999999995</v>
      </c>
      <c r="F30" s="52">
        <v>0.94</v>
      </c>
      <c r="G30" s="52">
        <v>0.93200000000000005</v>
      </c>
      <c r="H30" s="52">
        <v>0.92400000000000004</v>
      </c>
      <c r="I30" s="52">
        <v>0.91600000000000004</v>
      </c>
      <c r="J30" s="52">
        <v>0.90800000000000003</v>
      </c>
      <c r="K30" s="52">
        <v>0.9</v>
      </c>
      <c r="L30" s="52">
        <v>0.89300000000000002</v>
      </c>
      <c r="M30" s="52">
        <v>0.88500000000000001</v>
      </c>
      <c r="N30" s="52">
        <v>0.878</v>
      </c>
      <c r="O30" s="52">
        <v>0.871</v>
      </c>
      <c r="P30" s="52">
        <v>0.86399999999999999</v>
      </c>
      <c r="Q30" s="52">
        <v>0.85699999999999998</v>
      </c>
      <c r="R30" s="52">
        <v>0.85</v>
      </c>
      <c r="S30" s="52">
        <v>0.84399999999999997</v>
      </c>
      <c r="T30" s="52">
        <v>0.83699999999999997</v>
      </c>
      <c r="U30" s="52">
        <v>0.83099999999999996</v>
      </c>
      <c r="V30" s="53">
        <v>0.82399999999999995</v>
      </c>
    </row>
    <row r="31" spans="1:22" ht="20.100000000000001" customHeight="1">
      <c r="A31" s="30">
        <v>6.4</v>
      </c>
      <c r="B31" s="52">
        <v>0.95899999999999996</v>
      </c>
      <c r="C31" s="52">
        <v>0.95</v>
      </c>
      <c r="D31" s="52">
        <v>0.94199999999999995</v>
      </c>
      <c r="E31" s="52">
        <v>0.93300000000000005</v>
      </c>
      <c r="F31" s="52">
        <v>0.92500000000000004</v>
      </c>
      <c r="G31" s="52">
        <v>0.91700000000000004</v>
      </c>
      <c r="H31" s="52">
        <v>0.90900000000000003</v>
      </c>
      <c r="I31" s="52">
        <v>0.90100000000000002</v>
      </c>
      <c r="J31" s="52">
        <v>0.89400000000000002</v>
      </c>
      <c r="K31" s="52">
        <v>0.88600000000000001</v>
      </c>
      <c r="L31" s="52">
        <v>0.879</v>
      </c>
      <c r="M31" s="52">
        <v>0.872</v>
      </c>
      <c r="N31" s="52">
        <v>0.86399999999999999</v>
      </c>
      <c r="O31" s="52">
        <v>0.85699999999999998</v>
      </c>
      <c r="P31" s="52">
        <v>0.85099999999999998</v>
      </c>
      <c r="Q31" s="52">
        <v>0.84399999999999997</v>
      </c>
      <c r="R31" s="52">
        <v>0.83699999999999997</v>
      </c>
      <c r="S31" s="52">
        <v>0.83</v>
      </c>
      <c r="T31" s="52">
        <v>0.82399999999999995</v>
      </c>
      <c r="U31" s="52">
        <v>0.81799999999999995</v>
      </c>
      <c r="V31" s="53">
        <v>0.81100000000000005</v>
      </c>
    </row>
    <row r="32" spans="1:22" ht="20.100000000000001" customHeight="1" thickBot="1">
      <c r="A32" s="32">
        <v>6.45</v>
      </c>
      <c r="B32" s="54">
        <v>0.94399999999999995</v>
      </c>
      <c r="C32" s="54">
        <v>0.93600000000000005</v>
      </c>
      <c r="D32" s="54">
        <v>0.92700000000000005</v>
      </c>
      <c r="E32" s="54">
        <v>0.91900000000000004</v>
      </c>
      <c r="F32" s="54">
        <v>0.91100000000000003</v>
      </c>
      <c r="G32" s="54">
        <v>0.90300000000000002</v>
      </c>
      <c r="H32" s="54">
        <v>0.89500000000000002</v>
      </c>
      <c r="I32" s="54">
        <v>0.88800000000000001</v>
      </c>
      <c r="J32" s="54">
        <v>0.88</v>
      </c>
      <c r="K32" s="54">
        <v>0.873</v>
      </c>
      <c r="L32" s="54">
        <v>0.86499999999999999</v>
      </c>
      <c r="M32" s="54">
        <v>0.85799999999999998</v>
      </c>
      <c r="N32" s="54">
        <v>0.85099999999999998</v>
      </c>
      <c r="O32" s="54">
        <v>0.84399999999999997</v>
      </c>
      <c r="P32" s="54">
        <v>0.83699999999999997</v>
      </c>
      <c r="Q32" s="54">
        <v>0.83099999999999996</v>
      </c>
      <c r="R32" s="54">
        <v>0.82399999999999995</v>
      </c>
      <c r="S32" s="54">
        <v>0.81799999999999995</v>
      </c>
      <c r="T32" s="54">
        <v>0.81100000000000005</v>
      </c>
      <c r="U32" s="54">
        <v>0.80500000000000005</v>
      </c>
      <c r="V32" s="56">
        <v>0.79900000000000004</v>
      </c>
    </row>
    <row r="33" spans="1:22" ht="20.100000000000001" customHeight="1" thickBot="1">
      <c r="A33" s="35">
        <v>6.5</v>
      </c>
      <c r="B33" s="55">
        <v>0.93</v>
      </c>
      <c r="C33" s="55">
        <v>0.92100000000000004</v>
      </c>
      <c r="D33" s="55">
        <v>0.91300000000000003</v>
      </c>
      <c r="E33" s="55">
        <v>0.90500000000000003</v>
      </c>
      <c r="F33" s="55">
        <v>0.89700000000000002</v>
      </c>
      <c r="G33" s="55">
        <v>0.88900000000000001</v>
      </c>
      <c r="H33" s="55">
        <v>0.88100000000000001</v>
      </c>
      <c r="I33" s="55">
        <v>0.874</v>
      </c>
      <c r="J33" s="55">
        <v>0.86699999999999999</v>
      </c>
      <c r="K33" s="55">
        <v>0.85899999999999999</v>
      </c>
      <c r="L33" s="55">
        <v>0.85199999999999998</v>
      </c>
      <c r="M33" s="55">
        <v>0.84499999999999997</v>
      </c>
      <c r="N33" s="55">
        <v>0.83799999999999997</v>
      </c>
      <c r="O33" s="55">
        <v>0.83099999999999996</v>
      </c>
      <c r="P33" s="55">
        <v>0.82499999999999996</v>
      </c>
      <c r="Q33" s="55">
        <v>0.81799999999999995</v>
      </c>
      <c r="R33" s="55">
        <v>0.81100000000000005</v>
      </c>
      <c r="S33" s="55">
        <v>0.80500000000000005</v>
      </c>
      <c r="T33" s="55">
        <v>0.79900000000000004</v>
      </c>
      <c r="U33" s="55">
        <v>0.79300000000000004</v>
      </c>
      <c r="V33" s="57">
        <v>0.78700000000000003</v>
      </c>
    </row>
    <row r="34" spans="1:22">
      <c r="A34" s="1">
        <v>1</v>
      </c>
      <c r="B34" s="1">
        <v>2</v>
      </c>
      <c r="C34" s="1">
        <v>3</v>
      </c>
      <c r="D34" s="1">
        <v>4</v>
      </c>
      <c r="E34" s="1">
        <v>5</v>
      </c>
      <c r="F34" s="1">
        <v>6</v>
      </c>
      <c r="G34" s="1">
        <v>7</v>
      </c>
      <c r="H34" s="1">
        <v>8</v>
      </c>
      <c r="I34" s="1">
        <v>9</v>
      </c>
      <c r="J34" s="1">
        <v>10</v>
      </c>
      <c r="K34" s="1">
        <v>11</v>
      </c>
      <c r="L34" s="1">
        <v>12</v>
      </c>
      <c r="M34" s="1">
        <v>13</v>
      </c>
      <c r="N34" s="1">
        <v>14</v>
      </c>
      <c r="O34" s="1">
        <v>15</v>
      </c>
      <c r="P34" s="1">
        <v>16</v>
      </c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F36" s="27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E37" s="28">
        <v>5.5</v>
      </c>
      <c r="F37" s="27">
        <v>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E38" s="28">
        <v>5.55</v>
      </c>
      <c r="F38" s="27">
        <v>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E39" s="28">
        <v>5.6</v>
      </c>
      <c r="F39" s="27">
        <v>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E40" s="28">
        <v>5.65</v>
      </c>
      <c r="F40" s="27">
        <v>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E41" s="28">
        <v>5.7</v>
      </c>
      <c r="F41" s="27">
        <v>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E42" s="28">
        <v>5.75</v>
      </c>
      <c r="F42" s="27">
        <v>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E43" s="28">
        <v>5.8</v>
      </c>
      <c r="F43" s="27">
        <v>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1"/>
      <c r="E44" s="28">
        <v>5.85</v>
      </c>
      <c r="F44" s="27">
        <v>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1"/>
      <c r="E45" s="28">
        <v>5.9</v>
      </c>
      <c r="F45" s="27">
        <v>10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1"/>
      <c r="C46" s="1"/>
      <c r="E46" s="28">
        <v>5.95</v>
      </c>
      <c r="F46" s="27">
        <v>11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1"/>
      <c r="C47" s="1"/>
      <c r="E47" s="28">
        <v>6</v>
      </c>
      <c r="F47" s="27">
        <v>12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>
      <c r="A48" s="1"/>
      <c r="B48" s="1"/>
      <c r="C48" s="1"/>
      <c r="E48" s="28">
        <v>6.05</v>
      </c>
      <c r="F48" s="27">
        <v>13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>
      <c r="A49" s="1"/>
      <c r="B49" s="1"/>
      <c r="C49" s="1"/>
      <c r="E49" s="28">
        <v>6.1</v>
      </c>
      <c r="F49" s="27">
        <v>14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>
      <c r="A50" s="1"/>
      <c r="B50" s="1"/>
      <c r="C50" s="1"/>
      <c r="E50" s="28">
        <v>6.15</v>
      </c>
      <c r="F50" s="27">
        <v>15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>
      <c r="A51" s="1"/>
      <c r="B51" s="1"/>
      <c r="C51" s="1"/>
      <c r="E51" s="28">
        <v>6.2</v>
      </c>
      <c r="F51" s="27">
        <v>16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s="1"/>
      <c r="B52" s="1"/>
      <c r="C52" s="1"/>
      <c r="E52" s="28">
        <v>6.25</v>
      </c>
      <c r="F52" s="27">
        <v>17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>
      <c r="A53" s="1"/>
      <c r="B53" s="1"/>
      <c r="C53" s="1"/>
      <c r="E53" s="28">
        <v>6.3</v>
      </c>
      <c r="F53" s="27">
        <v>18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>
      <c r="A54" s="1"/>
      <c r="B54" s="1"/>
      <c r="C54" s="1"/>
      <c r="E54" s="28">
        <v>6.35</v>
      </c>
      <c r="F54" s="27">
        <v>19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s="1"/>
      <c r="B55" s="1"/>
      <c r="C55" s="1"/>
      <c r="E55" s="28">
        <v>6.4</v>
      </c>
      <c r="F55" s="27">
        <v>20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s="1"/>
      <c r="B56" s="1"/>
      <c r="C56" s="1"/>
      <c r="E56" s="28">
        <v>6.45</v>
      </c>
      <c r="F56" s="27">
        <v>21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s="1"/>
      <c r="B57" s="1"/>
      <c r="C57" s="1"/>
      <c r="D57" s="27"/>
      <c r="E57" s="28">
        <v>6.5</v>
      </c>
      <c r="F57" s="27">
        <v>22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</sheetData>
  <sheetProtection sheet="1" objects="1" scenarios="1"/>
  <mergeCells count="7">
    <mergeCell ref="F1:Q1"/>
    <mergeCell ref="S1:V1"/>
    <mergeCell ref="B9:V10"/>
    <mergeCell ref="A4:V4"/>
    <mergeCell ref="A5:V5"/>
    <mergeCell ref="A6:V6"/>
    <mergeCell ref="A8:V8"/>
  </mergeCells>
  <phoneticPr fontId="3" type="noConversion"/>
  <printOptions horizontalCentered="1" verticalCentered="1"/>
  <pageMargins left="0" right="0" top="0.25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U95"/>
  <sheetViews>
    <sheetView zoomScaleNormal="100" workbookViewId="0">
      <selection activeCell="E38" sqref="E38"/>
    </sheetView>
  </sheetViews>
  <sheetFormatPr defaultRowHeight="12.75"/>
  <cols>
    <col min="1" max="1" width="6.7109375" customWidth="1"/>
    <col min="2" max="21" width="6.42578125" customWidth="1"/>
  </cols>
  <sheetData>
    <row r="1" spans="1:21" ht="18">
      <c r="A1" s="142" t="s">
        <v>45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6" customHeight="1"/>
    <row r="3" spans="1:21">
      <c r="A3" s="143" t="s">
        <v>46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1:21">
      <c r="A4" s="143" t="s">
        <v>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</row>
    <row r="5" spans="1:21" ht="13.5" thickBot="1">
      <c r="A5" s="143" t="s">
        <v>48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</row>
    <row r="6" spans="1:21" ht="13.5" thickBot="1">
      <c r="A6" s="10" t="s">
        <v>49</v>
      </c>
      <c r="B6" s="140" t="s">
        <v>13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1:21" ht="13.5" thickBot="1">
      <c r="A7" s="22" t="s">
        <v>50</v>
      </c>
      <c r="B7" s="11">
        <v>1.052</v>
      </c>
      <c r="C7" s="12">
        <v>1.0429999999999999</v>
      </c>
      <c r="D7" s="12">
        <v>1.034</v>
      </c>
      <c r="E7" s="12">
        <v>1.026</v>
      </c>
      <c r="F7" s="13">
        <v>1.0249999999999999</v>
      </c>
      <c r="G7" s="14">
        <v>1.0169999999999999</v>
      </c>
      <c r="H7" s="12">
        <v>1.0089999999999999</v>
      </c>
      <c r="I7" s="12">
        <v>1.008</v>
      </c>
      <c r="J7" s="12">
        <v>1</v>
      </c>
      <c r="K7" s="13">
        <v>0.99199999999999999</v>
      </c>
      <c r="L7" s="14">
        <v>0.98399999999999999</v>
      </c>
      <c r="M7" s="12">
        <v>0.97599999999999998</v>
      </c>
      <c r="N7" s="12">
        <v>0.97499999999999998</v>
      </c>
      <c r="O7" s="12">
        <v>0.96799999999999997</v>
      </c>
      <c r="P7" s="13">
        <v>0.96699999999999997</v>
      </c>
      <c r="Q7" s="14">
        <v>0.96</v>
      </c>
      <c r="R7" s="12">
        <v>0.95899999999999996</v>
      </c>
      <c r="S7" s="12">
        <v>0.95199999999999996</v>
      </c>
      <c r="T7" s="12">
        <v>0.94399999999999995</v>
      </c>
      <c r="U7" s="13">
        <v>0.93600000000000005</v>
      </c>
    </row>
    <row r="8" spans="1:21">
      <c r="A8" s="9">
        <v>400</v>
      </c>
      <c r="B8" s="4">
        <v>421</v>
      </c>
      <c r="C8" s="4">
        <v>417</v>
      </c>
      <c r="D8" s="4">
        <v>414</v>
      </c>
      <c r="E8" s="4">
        <v>410</v>
      </c>
      <c r="F8" s="5">
        <v>410</v>
      </c>
      <c r="G8" s="4">
        <v>407</v>
      </c>
      <c r="H8" s="4">
        <v>404</v>
      </c>
      <c r="I8" s="4">
        <v>403</v>
      </c>
      <c r="J8" s="4">
        <v>400</v>
      </c>
      <c r="K8" s="5">
        <v>397</v>
      </c>
      <c r="L8" s="4">
        <v>394</v>
      </c>
      <c r="M8" s="4">
        <v>390</v>
      </c>
      <c r="N8" s="4">
        <v>390</v>
      </c>
      <c r="O8" s="4">
        <v>387</v>
      </c>
      <c r="P8" s="5">
        <v>387</v>
      </c>
      <c r="Q8" s="4">
        <v>384</v>
      </c>
      <c r="R8" s="4">
        <v>384</v>
      </c>
      <c r="S8" s="4">
        <v>381</v>
      </c>
      <c r="T8" s="4">
        <v>378</v>
      </c>
      <c r="U8" s="5">
        <v>374</v>
      </c>
    </row>
    <row r="9" spans="1:21">
      <c r="A9" s="9">
        <v>410</v>
      </c>
      <c r="B9" s="4">
        <v>431</v>
      </c>
      <c r="C9" s="4">
        <v>428</v>
      </c>
      <c r="D9" s="4">
        <v>424</v>
      </c>
      <c r="E9" s="4">
        <v>421</v>
      </c>
      <c r="F9" s="5">
        <v>420</v>
      </c>
      <c r="G9" s="4">
        <v>417</v>
      </c>
      <c r="H9" s="4">
        <v>414</v>
      </c>
      <c r="I9" s="4">
        <v>413</v>
      </c>
      <c r="J9" s="4">
        <v>410</v>
      </c>
      <c r="K9" s="5">
        <v>407</v>
      </c>
      <c r="L9" s="4">
        <v>403</v>
      </c>
      <c r="M9" s="4">
        <v>400</v>
      </c>
      <c r="N9" s="4">
        <v>400</v>
      </c>
      <c r="O9" s="4">
        <v>397</v>
      </c>
      <c r="P9" s="5">
        <v>396</v>
      </c>
      <c r="Q9" s="4">
        <v>394</v>
      </c>
      <c r="R9" s="4">
        <v>393</v>
      </c>
      <c r="S9" s="4">
        <v>390</v>
      </c>
      <c r="T9" s="4">
        <v>387</v>
      </c>
      <c r="U9" s="5">
        <v>384</v>
      </c>
    </row>
    <row r="10" spans="1:21">
      <c r="A10" s="9">
        <v>420</v>
      </c>
      <c r="B10" s="4">
        <v>442</v>
      </c>
      <c r="C10" s="4">
        <v>438</v>
      </c>
      <c r="D10" s="4">
        <v>434</v>
      </c>
      <c r="E10" s="4">
        <v>431</v>
      </c>
      <c r="F10" s="5">
        <v>431</v>
      </c>
      <c r="G10" s="4">
        <v>427</v>
      </c>
      <c r="H10" s="4">
        <v>424</v>
      </c>
      <c r="I10" s="4">
        <v>423</v>
      </c>
      <c r="J10" s="4">
        <v>420</v>
      </c>
      <c r="K10" s="5">
        <v>417</v>
      </c>
      <c r="L10" s="4">
        <v>413</v>
      </c>
      <c r="M10" s="4">
        <v>410</v>
      </c>
      <c r="N10" s="4">
        <v>410</v>
      </c>
      <c r="O10" s="4">
        <v>407</v>
      </c>
      <c r="P10" s="5">
        <v>406</v>
      </c>
      <c r="Q10" s="4">
        <v>403</v>
      </c>
      <c r="R10" s="4">
        <v>403</v>
      </c>
      <c r="S10" s="4">
        <v>400</v>
      </c>
      <c r="T10" s="4">
        <v>396</v>
      </c>
      <c r="U10" s="5">
        <v>393</v>
      </c>
    </row>
    <row r="11" spans="1:21">
      <c r="A11" s="9">
        <v>430</v>
      </c>
      <c r="B11" s="4">
        <v>452</v>
      </c>
      <c r="C11" s="4">
        <v>448</v>
      </c>
      <c r="D11" s="4">
        <v>445</v>
      </c>
      <c r="E11" s="4">
        <v>441</v>
      </c>
      <c r="F11" s="5">
        <v>441</v>
      </c>
      <c r="G11" s="4">
        <v>437</v>
      </c>
      <c r="H11" s="4">
        <v>434</v>
      </c>
      <c r="I11" s="4">
        <v>433</v>
      </c>
      <c r="J11" s="4">
        <v>430</v>
      </c>
      <c r="K11" s="5">
        <v>427</v>
      </c>
      <c r="L11" s="4">
        <v>423</v>
      </c>
      <c r="M11" s="4">
        <v>420</v>
      </c>
      <c r="N11" s="4">
        <v>419</v>
      </c>
      <c r="O11" s="4">
        <v>416</v>
      </c>
      <c r="P11" s="5">
        <v>416</v>
      </c>
      <c r="Q11" s="4">
        <v>413</v>
      </c>
      <c r="R11" s="4">
        <v>412</v>
      </c>
      <c r="S11" s="4">
        <v>409</v>
      </c>
      <c r="T11" s="4">
        <v>406</v>
      </c>
      <c r="U11" s="5">
        <v>402</v>
      </c>
    </row>
    <row r="12" spans="1:21">
      <c r="A12" s="9">
        <v>440</v>
      </c>
      <c r="B12" s="4">
        <v>463</v>
      </c>
      <c r="C12" s="4">
        <v>459</v>
      </c>
      <c r="D12" s="4">
        <v>455</v>
      </c>
      <c r="E12" s="4">
        <v>451</v>
      </c>
      <c r="F12" s="5">
        <v>451</v>
      </c>
      <c r="G12" s="4">
        <v>447</v>
      </c>
      <c r="H12" s="4">
        <v>444</v>
      </c>
      <c r="I12" s="4">
        <v>444</v>
      </c>
      <c r="J12" s="4">
        <v>440</v>
      </c>
      <c r="K12" s="5">
        <v>436</v>
      </c>
      <c r="L12" s="4">
        <v>433</v>
      </c>
      <c r="M12" s="4">
        <v>429</v>
      </c>
      <c r="N12" s="4">
        <v>429</v>
      </c>
      <c r="O12" s="4">
        <v>426</v>
      </c>
      <c r="P12" s="5">
        <v>425</v>
      </c>
      <c r="Q12" s="4">
        <v>422</v>
      </c>
      <c r="R12" s="4">
        <v>422</v>
      </c>
      <c r="S12" s="4">
        <v>419</v>
      </c>
      <c r="T12" s="4">
        <v>415</v>
      </c>
      <c r="U12" s="5">
        <v>412</v>
      </c>
    </row>
    <row r="13" spans="1:21">
      <c r="A13" s="9">
        <v>450</v>
      </c>
      <c r="B13" s="4">
        <v>473</v>
      </c>
      <c r="C13" s="4">
        <v>469</v>
      </c>
      <c r="D13" s="4">
        <v>465</v>
      </c>
      <c r="E13" s="4">
        <v>462</v>
      </c>
      <c r="F13" s="5">
        <v>461</v>
      </c>
      <c r="G13" s="4">
        <v>458</v>
      </c>
      <c r="H13" s="4">
        <v>454</v>
      </c>
      <c r="I13" s="4">
        <v>454</v>
      </c>
      <c r="J13" s="4">
        <v>450</v>
      </c>
      <c r="K13" s="5">
        <v>446</v>
      </c>
      <c r="L13" s="4">
        <v>443</v>
      </c>
      <c r="M13" s="4">
        <v>439</v>
      </c>
      <c r="N13" s="4">
        <v>439</v>
      </c>
      <c r="O13" s="4">
        <v>436</v>
      </c>
      <c r="P13" s="5">
        <v>435</v>
      </c>
      <c r="Q13" s="4">
        <v>432</v>
      </c>
      <c r="R13" s="4">
        <v>432</v>
      </c>
      <c r="S13" s="4">
        <v>428</v>
      </c>
      <c r="T13" s="4">
        <v>425</v>
      </c>
      <c r="U13" s="5">
        <v>421</v>
      </c>
    </row>
    <row r="14" spans="1:21">
      <c r="A14" s="9">
        <v>460</v>
      </c>
      <c r="B14" s="4">
        <v>484</v>
      </c>
      <c r="C14" s="4">
        <v>480</v>
      </c>
      <c r="D14" s="4">
        <v>476</v>
      </c>
      <c r="E14" s="4">
        <v>472</v>
      </c>
      <c r="F14" s="5">
        <v>472</v>
      </c>
      <c r="G14" s="4">
        <v>468</v>
      </c>
      <c r="H14" s="4">
        <v>464</v>
      </c>
      <c r="I14" s="4">
        <v>464</v>
      </c>
      <c r="J14" s="4">
        <v>460</v>
      </c>
      <c r="K14" s="5">
        <v>456</v>
      </c>
      <c r="L14" s="4">
        <v>453</v>
      </c>
      <c r="M14" s="4">
        <v>449</v>
      </c>
      <c r="N14" s="4">
        <v>449</v>
      </c>
      <c r="O14" s="4">
        <v>445</v>
      </c>
      <c r="P14" s="5">
        <v>445</v>
      </c>
      <c r="Q14" s="4">
        <v>442</v>
      </c>
      <c r="R14" s="4">
        <v>441</v>
      </c>
      <c r="S14" s="4">
        <v>438</v>
      </c>
      <c r="T14" s="4">
        <v>434</v>
      </c>
      <c r="U14" s="5">
        <v>431</v>
      </c>
    </row>
    <row r="15" spans="1:21">
      <c r="A15" s="9">
        <v>470</v>
      </c>
      <c r="B15" s="4">
        <v>494</v>
      </c>
      <c r="C15" s="4">
        <v>490</v>
      </c>
      <c r="D15" s="4">
        <v>486</v>
      </c>
      <c r="E15" s="4">
        <v>482</v>
      </c>
      <c r="F15" s="5">
        <v>482</v>
      </c>
      <c r="G15" s="4">
        <v>478</v>
      </c>
      <c r="H15" s="4">
        <v>474</v>
      </c>
      <c r="I15" s="4">
        <v>474</v>
      </c>
      <c r="J15" s="4">
        <v>470</v>
      </c>
      <c r="K15" s="5">
        <v>466</v>
      </c>
      <c r="L15" s="4">
        <v>462</v>
      </c>
      <c r="M15" s="4">
        <v>459</v>
      </c>
      <c r="N15" s="4">
        <v>458</v>
      </c>
      <c r="O15" s="4">
        <v>455</v>
      </c>
      <c r="P15" s="5">
        <v>454</v>
      </c>
      <c r="Q15" s="4">
        <v>451</v>
      </c>
      <c r="R15" s="4">
        <v>451</v>
      </c>
      <c r="S15" s="4">
        <v>447</v>
      </c>
      <c r="T15" s="4">
        <v>444</v>
      </c>
      <c r="U15" s="5">
        <v>440</v>
      </c>
    </row>
    <row r="16" spans="1:21">
      <c r="A16" s="9">
        <v>480</v>
      </c>
      <c r="B16" s="4">
        <v>505</v>
      </c>
      <c r="C16" s="4">
        <v>501</v>
      </c>
      <c r="D16" s="4">
        <v>496</v>
      </c>
      <c r="E16" s="4">
        <v>492</v>
      </c>
      <c r="F16" s="5">
        <v>492</v>
      </c>
      <c r="G16" s="4">
        <v>488</v>
      </c>
      <c r="H16" s="4">
        <v>484</v>
      </c>
      <c r="I16" s="4">
        <v>484</v>
      </c>
      <c r="J16" s="4">
        <v>480</v>
      </c>
      <c r="K16" s="5">
        <v>476</v>
      </c>
      <c r="L16" s="4">
        <v>472</v>
      </c>
      <c r="M16" s="4">
        <v>468</v>
      </c>
      <c r="N16" s="4">
        <v>468</v>
      </c>
      <c r="O16" s="4">
        <v>465</v>
      </c>
      <c r="P16" s="5">
        <v>464</v>
      </c>
      <c r="Q16" s="4">
        <v>461</v>
      </c>
      <c r="R16" s="4">
        <v>460</v>
      </c>
      <c r="S16" s="4">
        <v>457</v>
      </c>
      <c r="T16" s="4">
        <v>453</v>
      </c>
      <c r="U16" s="5">
        <v>449</v>
      </c>
    </row>
    <row r="17" spans="1:21">
      <c r="A17" s="9">
        <v>490</v>
      </c>
      <c r="B17" s="4">
        <v>515</v>
      </c>
      <c r="C17" s="4">
        <v>511</v>
      </c>
      <c r="D17" s="4">
        <v>507</v>
      </c>
      <c r="E17" s="4">
        <v>503</v>
      </c>
      <c r="F17" s="5">
        <v>502</v>
      </c>
      <c r="G17" s="4">
        <v>498</v>
      </c>
      <c r="H17" s="4">
        <v>494</v>
      </c>
      <c r="I17" s="4">
        <v>494</v>
      </c>
      <c r="J17" s="4">
        <v>490</v>
      </c>
      <c r="K17" s="5">
        <v>486</v>
      </c>
      <c r="L17" s="4">
        <v>482</v>
      </c>
      <c r="M17" s="4">
        <v>478</v>
      </c>
      <c r="N17" s="4">
        <v>478</v>
      </c>
      <c r="O17" s="4">
        <v>474</v>
      </c>
      <c r="P17" s="5">
        <v>474</v>
      </c>
      <c r="Q17" s="4">
        <v>470</v>
      </c>
      <c r="R17" s="4">
        <v>470</v>
      </c>
      <c r="S17" s="4">
        <v>466</v>
      </c>
      <c r="T17" s="4">
        <v>463</v>
      </c>
      <c r="U17" s="5">
        <v>459</v>
      </c>
    </row>
    <row r="18" spans="1:21">
      <c r="A18" s="9">
        <v>500</v>
      </c>
      <c r="B18" s="4">
        <v>526</v>
      </c>
      <c r="C18" s="4">
        <v>522</v>
      </c>
      <c r="D18" s="4">
        <v>517</v>
      </c>
      <c r="E18" s="4">
        <v>513</v>
      </c>
      <c r="F18" s="5">
        <v>513</v>
      </c>
      <c r="G18" s="4">
        <v>509</v>
      </c>
      <c r="H18" s="4">
        <v>505</v>
      </c>
      <c r="I18" s="4">
        <v>504</v>
      </c>
      <c r="J18" s="4">
        <v>500</v>
      </c>
      <c r="K18" s="5">
        <v>496</v>
      </c>
      <c r="L18" s="4">
        <v>492</v>
      </c>
      <c r="M18" s="4">
        <v>488</v>
      </c>
      <c r="N18" s="4">
        <v>488</v>
      </c>
      <c r="O18" s="4">
        <v>484</v>
      </c>
      <c r="P18" s="5">
        <v>484</v>
      </c>
      <c r="Q18" s="4">
        <v>480</v>
      </c>
      <c r="R18" s="4">
        <v>480</v>
      </c>
      <c r="S18" s="4">
        <v>476</v>
      </c>
      <c r="T18" s="4">
        <v>472</v>
      </c>
      <c r="U18" s="5">
        <v>468</v>
      </c>
    </row>
    <row r="19" spans="1:21">
      <c r="A19" s="9">
        <v>510</v>
      </c>
      <c r="B19" s="4">
        <v>537</v>
      </c>
      <c r="C19" s="4">
        <v>532</v>
      </c>
      <c r="D19" s="4">
        <v>527</v>
      </c>
      <c r="E19" s="4">
        <v>523</v>
      </c>
      <c r="F19" s="5">
        <v>523</v>
      </c>
      <c r="G19" s="4">
        <v>519</v>
      </c>
      <c r="H19" s="4">
        <v>515</v>
      </c>
      <c r="I19" s="4">
        <v>514</v>
      </c>
      <c r="J19" s="4">
        <v>510</v>
      </c>
      <c r="K19" s="5">
        <v>506</v>
      </c>
      <c r="L19" s="4">
        <v>502</v>
      </c>
      <c r="M19" s="4">
        <v>498</v>
      </c>
      <c r="N19" s="4">
        <v>497</v>
      </c>
      <c r="O19" s="4">
        <v>494</v>
      </c>
      <c r="P19" s="5">
        <v>493</v>
      </c>
      <c r="Q19" s="4">
        <v>490</v>
      </c>
      <c r="R19" s="4">
        <v>489</v>
      </c>
      <c r="S19" s="4">
        <v>486</v>
      </c>
      <c r="T19" s="4">
        <v>481</v>
      </c>
      <c r="U19" s="5">
        <v>477</v>
      </c>
    </row>
    <row r="20" spans="1:21">
      <c r="A20" s="9">
        <v>520</v>
      </c>
      <c r="B20" s="4">
        <v>547</v>
      </c>
      <c r="C20" s="4">
        <v>542</v>
      </c>
      <c r="D20" s="4">
        <v>538</v>
      </c>
      <c r="E20" s="4">
        <v>534</v>
      </c>
      <c r="F20" s="5">
        <v>533</v>
      </c>
      <c r="G20" s="4">
        <v>529</v>
      </c>
      <c r="H20" s="4">
        <v>525</v>
      </c>
      <c r="I20" s="4">
        <v>524</v>
      </c>
      <c r="J20" s="4">
        <v>520</v>
      </c>
      <c r="K20" s="5">
        <v>516</v>
      </c>
      <c r="L20" s="4">
        <v>512</v>
      </c>
      <c r="M20" s="4">
        <v>508</v>
      </c>
      <c r="N20" s="4">
        <v>507</v>
      </c>
      <c r="O20" s="4">
        <v>503</v>
      </c>
      <c r="P20" s="5">
        <v>503</v>
      </c>
      <c r="Q20" s="4">
        <v>499</v>
      </c>
      <c r="R20" s="4">
        <v>499</v>
      </c>
      <c r="S20" s="4">
        <v>495</v>
      </c>
      <c r="T20" s="4">
        <v>491</v>
      </c>
      <c r="U20" s="5">
        <v>487</v>
      </c>
    </row>
    <row r="21" spans="1:21">
      <c r="A21" s="9">
        <v>530</v>
      </c>
      <c r="B21" s="4">
        <v>558</v>
      </c>
      <c r="C21" s="4">
        <v>553</v>
      </c>
      <c r="D21" s="4">
        <v>548</v>
      </c>
      <c r="E21" s="4">
        <v>544</v>
      </c>
      <c r="F21" s="5">
        <v>543</v>
      </c>
      <c r="G21" s="4">
        <v>539</v>
      </c>
      <c r="H21" s="4">
        <v>535</v>
      </c>
      <c r="I21" s="4">
        <v>534</v>
      </c>
      <c r="J21" s="4">
        <v>530</v>
      </c>
      <c r="K21" s="5">
        <v>526</v>
      </c>
      <c r="L21" s="4">
        <v>522</v>
      </c>
      <c r="M21" s="4">
        <v>517</v>
      </c>
      <c r="N21" s="4">
        <v>517</v>
      </c>
      <c r="O21" s="4">
        <v>513</v>
      </c>
      <c r="P21" s="5">
        <v>513</v>
      </c>
      <c r="Q21" s="4">
        <v>509</v>
      </c>
      <c r="R21" s="4">
        <v>508</v>
      </c>
      <c r="S21" s="4">
        <v>505</v>
      </c>
      <c r="T21" s="4">
        <v>500</v>
      </c>
      <c r="U21" s="5">
        <v>496</v>
      </c>
    </row>
    <row r="22" spans="1:21">
      <c r="A22" s="9">
        <v>540</v>
      </c>
      <c r="B22" s="4">
        <v>568</v>
      </c>
      <c r="C22" s="4">
        <v>563</v>
      </c>
      <c r="D22" s="4">
        <v>558</v>
      </c>
      <c r="E22" s="4">
        <v>554</v>
      </c>
      <c r="F22" s="5">
        <v>554</v>
      </c>
      <c r="G22" s="4">
        <v>549</v>
      </c>
      <c r="H22" s="4">
        <v>545</v>
      </c>
      <c r="I22" s="4">
        <v>544</v>
      </c>
      <c r="J22" s="4">
        <v>540</v>
      </c>
      <c r="K22" s="5">
        <v>536</v>
      </c>
      <c r="L22" s="4">
        <v>531</v>
      </c>
      <c r="M22" s="4">
        <v>527</v>
      </c>
      <c r="N22" s="4">
        <v>527</v>
      </c>
      <c r="O22" s="4">
        <v>523</v>
      </c>
      <c r="P22" s="5">
        <v>522</v>
      </c>
      <c r="Q22" s="4">
        <v>518</v>
      </c>
      <c r="R22" s="4">
        <v>518</v>
      </c>
      <c r="S22" s="4">
        <v>514</v>
      </c>
      <c r="T22" s="4">
        <v>510</v>
      </c>
      <c r="U22" s="5">
        <v>505</v>
      </c>
    </row>
    <row r="23" spans="1:21">
      <c r="A23" s="9">
        <v>550</v>
      </c>
      <c r="B23" s="4">
        <v>579</v>
      </c>
      <c r="C23" s="4">
        <v>574</v>
      </c>
      <c r="D23" s="4">
        <v>569</v>
      </c>
      <c r="E23" s="4">
        <v>564</v>
      </c>
      <c r="F23" s="5">
        <v>564</v>
      </c>
      <c r="G23" s="4">
        <v>559</v>
      </c>
      <c r="H23" s="4">
        <v>555</v>
      </c>
      <c r="I23" s="4">
        <v>554</v>
      </c>
      <c r="J23" s="4">
        <v>550</v>
      </c>
      <c r="K23" s="5">
        <v>546</v>
      </c>
      <c r="L23" s="4">
        <v>541</v>
      </c>
      <c r="M23" s="4">
        <v>537</v>
      </c>
      <c r="N23" s="4">
        <v>536</v>
      </c>
      <c r="O23" s="4">
        <v>532</v>
      </c>
      <c r="P23" s="5">
        <v>532</v>
      </c>
      <c r="Q23" s="4">
        <v>528</v>
      </c>
      <c r="R23" s="4">
        <v>527</v>
      </c>
      <c r="S23" s="4">
        <v>524</v>
      </c>
      <c r="T23" s="4">
        <v>519</v>
      </c>
      <c r="U23" s="5">
        <v>515</v>
      </c>
    </row>
    <row r="24" spans="1:21">
      <c r="A24" s="9">
        <v>560</v>
      </c>
      <c r="B24" s="4">
        <v>589</v>
      </c>
      <c r="C24" s="4">
        <v>584</v>
      </c>
      <c r="D24" s="4">
        <v>579</v>
      </c>
      <c r="E24" s="4">
        <v>575</v>
      </c>
      <c r="F24" s="5">
        <v>574</v>
      </c>
      <c r="G24" s="4">
        <v>570</v>
      </c>
      <c r="H24" s="4">
        <v>565</v>
      </c>
      <c r="I24" s="4">
        <v>564</v>
      </c>
      <c r="J24" s="4">
        <v>560</v>
      </c>
      <c r="K24" s="5">
        <v>556</v>
      </c>
      <c r="L24" s="4">
        <v>551</v>
      </c>
      <c r="M24" s="4">
        <v>547</v>
      </c>
      <c r="N24" s="4">
        <v>546</v>
      </c>
      <c r="O24" s="4">
        <v>542</v>
      </c>
      <c r="P24" s="5">
        <v>542</v>
      </c>
      <c r="Q24" s="4">
        <v>538</v>
      </c>
      <c r="R24" s="4">
        <v>537</v>
      </c>
      <c r="S24" s="4">
        <v>533</v>
      </c>
      <c r="T24" s="4">
        <v>529</v>
      </c>
      <c r="U24" s="5">
        <v>524</v>
      </c>
    </row>
    <row r="25" spans="1:21">
      <c r="A25" s="9">
        <v>570</v>
      </c>
      <c r="B25" s="4">
        <v>600</v>
      </c>
      <c r="C25" s="4">
        <v>595</v>
      </c>
      <c r="D25" s="4">
        <v>589</v>
      </c>
      <c r="E25" s="4">
        <v>585</v>
      </c>
      <c r="F25" s="5">
        <v>584</v>
      </c>
      <c r="G25" s="4">
        <v>580</v>
      </c>
      <c r="H25" s="4">
        <v>575</v>
      </c>
      <c r="I25" s="4">
        <v>575</v>
      </c>
      <c r="J25" s="4">
        <v>570</v>
      </c>
      <c r="K25" s="5">
        <v>565</v>
      </c>
      <c r="L25" s="4">
        <v>561</v>
      </c>
      <c r="M25" s="4">
        <v>556</v>
      </c>
      <c r="N25" s="4">
        <v>556</v>
      </c>
      <c r="O25" s="4">
        <v>552</v>
      </c>
      <c r="P25" s="5">
        <v>551</v>
      </c>
      <c r="Q25" s="4">
        <v>547</v>
      </c>
      <c r="R25" s="4">
        <v>547</v>
      </c>
      <c r="S25" s="4">
        <v>543</v>
      </c>
      <c r="T25" s="4">
        <v>538</v>
      </c>
      <c r="U25" s="5">
        <v>534</v>
      </c>
    </row>
    <row r="26" spans="1:21">
      <c r="A26" s="9">
        <v>580</v>
      </c>
      <c r="B26" s="4">
        <v>610</v>
      </c>
      <c r="C26" s="4">
        <v>605</v>
      </c>
      <c r="D26" s="4">
        <v>600</v>
      </c>
      <c r="E26" s="4">
        <v>595</v>
      </c>
      <c r="F26" s="5">
        <v>595</v>
      </c>
      <c r="G26" s="4">
        <v>590</v>
      </c>
      <c r="H26" s="4">
        <v>585</v>
      </c>
      <c r="I26" s="4">
        <v>585</v>
      </c>
      <c r="J26" s="4">
        <v>580</v>
      </c>
      <c r="K26" s="5">
        <v>575</v>
      </c>
      <c r="L26" s="4">
        <v>571</v>
      </c>
      <c r="M26" s="4">
        <v>566</v>
      </c>
      <c r="N26" s="4">
        <v>566</v>
      </c>
      <c r="O26" s="4">
        <v>561</v>
      </c>
      <c r="P26" s="5">
        <v>561</v>
      </c>
      <c r="Q26" s="4">
        <v>557</v>
      </c>
      <c r="R26" s="4">
        <v>556</v>
      </c>
      <c r="S26" s="4">
        <v>552</v>
      </c>
      <c r="T26" s="4">
        <v>548</v>
      </c>
      <c r="U26" s="5">
        <v>543</v>
      </c>
    </row>
    <row r="27" spans="1:21">
      <c r="A27" s="9">
        <v>590</v>
      </c>
      <c r="B27" s="4">
        <v>621</v>
      </c>
      <c r="C27" s="4">
        <v>615</v>
      </c>
      <c r="D27" s="4">
        <v>610</v>
      </c>
      <c r="E27" s="4">
        <v>605</v>
      </c>
      <c r="F27" s="5">
        <v>605</v>
      </c>
      <c r="G27" s="4">
        <v>600</v>
      </c>
      <c r="H27" s="4">
        <v>595</v>
      </c>
      <c r="I27" s="4">
        <v>595</v>
      </c>
      <c r="J27" s="4">
        <v>590</v>
      </c>
      <c r="K27" s="5">
        <v>585</v>
      </c>
      <c r="L27" s="4">
        <v>581</v>
      </c>
      <c r="M27" s="4">
        <v>576</v>
      </c>
      <c r="N27" s="4">
        <v>575</v>
      </c>
      <c r="O27" s="4">
        <v>571</v>
      </c>
      <c r="P27" s="5">
        <v>571</v>
      </c>
      <c r="Q27" s="4">
        <v>566</v>
      </c>
      <c r="R27" s="4">
        <v>566</v>
      </c>
      <c r="S27" s="4">
        <v>562</v>
      </c>
      <c r="T27" s="4">
        <v>557</v>
      </c>
      <c r="U27" s="5">
        <v>552</v>
      </c>
    </row>
    <row r="28" spans="1:21">
      <c r="A28" s="9">
        <v>600</v>
      </c>
      <c r="B28" s="4">
        <v>631</v>
      </c>
      <c r="C28" s="4">
        <v>626</v>
      </c>
      <c r="D28" s="4">
        <v>620</v>
      </c>
      <c r="E28" s="4">
        <v>616</v>
      </c>
      <c r="F28" s="5">
        <v>615</v>
      </c>
      <c r="G28" s="4">
        <v>610</v>
      </c>
      <c r="H28" s="4">
        <v>605</v>
      </c>
      <c r="I28" s="4">
        <v>605</v>
      </c>
      <c r="J28" s="4">
        <v>600</v>
      </c>
      <c r="K28" s="5">
        <v>595</v>
      </c>
      <c r="L28" s="4">
        <v>590</v>
      </c>
      <c r="M28" s="4">
        <v>586</v>
      </c>
      <c r="N28" s="4">
        <v>585</v>
      </c>
      <c r="O28" s="4">
        <v>581</v>
      </c>
      <c r="P28" s="5">
        <v>580</v>
      </c>
      <c r="Q28" s="4">
        <v>576</v>
      </c>
      <c r="R28" s="4">
        <v>575</v>
      </c>
      <c r="S28" s="4">
        <v>571</v>
      </c>
      <c r="T28" s="4">
        <v>566</v>
      </c>
      <c r="U28" s="5">
        <v>562</v>
      </c>
    </row>
    <row r="29" spans="1:21">
      <c r="A29" s="9">
        <v>610</v>
      </c>
      <c r="B29" s="4">
        <v>642</v>
      </c>
      <c r="C29" s="4">
        <v>636</v>
      </c>
      <c r="D29" s="4">
        <v>631</v>
      </c>
      <c r="E29" s="4">
        <v>626</v>
      </c>
      <c r="F29" s="5">
        <v>625</v>
      </c>
      <c r="G29" s="4">
        <v>620</v>
      </c>
      <c r="H29" s="4">
        <v>615</v>
      </c>
      <c r="I29" s="4">
        <v>615</v>
      </c>
      <c r="J29" s="4">
        <v>610</v>
      </c>
      <c r="K29" s="5">
        <v>605</v>
      </c>
      <c r="L29" s="4">
        <v>600</v>
      </c>
      <c r="M29" s="4">
        <v>595</v>
      </c>
      <c r="N29" s="4">
        <v>595</v>
      </c>
      <c r="O29" s="4">
        <v>590</v>
      </c>
      <c r="P29" s="5">
        <v>590</v>
      </c>
      <c r="Q29" s="4">
        <v>586</v>
      </c>
      <c r="R29" s="4">
        <v>585</v>
      </c>
      <c r="S29" s="4">
        <v>581</v>
      </c>
      <c r="T29" s="4">
        <v>576</v>
      </c>
      <c r="U29" s="5">
        <v>571</v>
      </c>
    </row>
    <row r="30" spans="1:21">
      <c r="A30" s="9">
        <v>620</v>
      </c>
      <c r="B30" s="4">
        <v>652</v>
      </c>
      <c r="C30" s="4">
        <v>647</v>
      </c>
      <c r="D30" s="4">
        <v>641</v>
      </c>
      <c r="E30" s="4">
        <v>636</v>
      </c>
      <c r="F30" s="5">
        <v>636</v>
      </c>
      <c r="G30" s="4">
        <v>631</v>
      </c>
      <c r="H30" s="4">
        <v>626</v>
      </c>
      <c r="I30" s="4">
        <v>625</v>
      </c>
      <c r="J30" s="4">
        <v>620</v>
      </c>
      <c r="K30" s="5">
        <v>615</v>
      </c>
      <c r="L30" s="4">
        <v>610</v>
      </c>
      <c r="M30" s="4">
        <v>605</v>
      </c>
      <c r="N30" s="4">
        <v>605</v>
      </c>
      <c r="O30" s="4">
        <v>600</v>
      </c>
      <c r="P30" s="5">
        <v>600</v>
      </c>
      <c r="Q30" s="4">
        <v>595</v>
      </c>
      <c r="R30" s="4">
        <v>595</v>
      </c>
      <c r="S30" s="4">
        <v>590</v>
      </c>
      <c r="T30" s="4">
        <v>585</v>
      </c>
      <c r="U30" s="5">
        <v>580</v>
      </c>
    </row>
    <row r="31" spans="1:21">
      <c r="A31" s="9">
        <v>630</v>
      </c>
      <c r="B31" s="4">
        <v>663</v>
      </c>
      <c r="C31" s="4">
        <v>657</v>
      </c>
      <c r="D31" s="4">
        <v>651</v>
      </c>
      <c r="E31" s="4">
        <v>646</v>
      </c>
      <c r="F31" s="5">
        <v>646</v>
      </c>
      <c r="G31" s="4">
        <v>641</v>
      </c>
      <c r="H31" s="4">
        <v>636</v>
      </c>
      <c r="I31" s="4">
        <v>635</v>
      </c>
      <c r="J31" s="4">
        <v>630</v>
      </c>
      <c r="K31" s="5">
        <v>625</v>
      </c>
      <c r="L31" s="4">
        <v>620</v>
      </c>
      <c r="M31" s="4">
        <v>615</v>
      </c>
      <c r="N31" s="4">
        <v>614</v>
      </c>
      <c r="O31" s="4">
        <v>610</v>
      </c>
      <c r="P31" s="5">
        <v>609</v>
      </c>
      <c r="Q31" s="4">
        <v>605</v>
      </c>
      <c r="R31" s="4">
        <v>604</v>
      </c>
      <c r="S31" s="4">
        <v>600</v>
      </c>
      <c r="T31" s="4">
        <v>595</v>
      </c>
      <c r="U31" s="5">
        <v>590</v>
      </c>
    </row>
    <row r="32" spans="1:21">
      <c r="A32" s="9">
        <v>640</v>
      </c>
      <c r="B32" s="4">
        <v>673</v>
      </c>
      <c r="C32" s="4">
        <v>668</v>
      </c>
      <c r="D32" s="4">
        <v>662</v>
      </c>
      <c r="E32" s="4">
        <v>657</v>
      </c>
      <c r="F32" s="5">
        <v>657</v>
      </c>
      <c r="G32" s="4">
        <v>651</v>
      </c>
      <c r="H32" s="4">
        <v>646</v>
      </c>
      <c r="I32" s="4">
        <v>645</v>
      </c>
      <c r="J32" s="4">
        <v>640</v>
      </c>
      <c r="K32" s="5">
        <v>635</v>
      </c>
      <c r="L32" s="4">
        <v>630</v>
      </c>
      <c r="M32" s="4">
        <v>625</v>
      </c>
      <c r="N32" s="4">
        <v>624</v>
      </c>
      <c r="O32" s="4">
        <v>620</v>
      </c>
      <c r="P32" s="5">
        <v>619</v>
      </c>
      <c r="Q32" s="4">
        <v>614</v>
      </c>
      <c r="R32" s="4">
        <v>614</v>
      </c>
      <c r="S32" s="4">
        <v>609</v>
      </c>
      <c r="T32" s="4">
        <v>604</v>
      </c>
      <c r="U32" s="5">
        <v>599</v>
      </c>
    </row>
    <row r="33" spans="1:21">
      <c r="A33" s="9">
        <v>650</v>
      </c>
      <c r="B33" s="4">
        <v>684</v>
      </c>
      <c r="C33" s="4">
        <v>678</v>
      </c>
      <c r="D33" s="4">
        <v>672</v>
      </c>
      <c r="E33" s="4">
        <v>667</v>
      </c>
      <c r="F33" s="5">
        <v>666</v>
      </c>
      <c r="G33" s="4">
        <v>661</v>
      </c>
      <c r="H33" s="4">
        <v>656</v>
      </c>
      <c r="I33" s="4">
        <v>655</v>
      </c>
      <c r="J33" s="4">
        <v>650</v>
      </c>
      <c r="K33" s="5">
        <v>645</v>
      </c>
      <c r="L33" s="4">
        <v>640</v>
      </c>
      <c r="M33" s="4">
        <v>634</v>
      </c>
      <c r="N33" s="4">
        <v>634</v>
      </c>
      <c r="O33" s="4">
        <v>629</v>
      </c>
      <c r="P33" s="5">
        <v>629</v>
      </c>
      <c r="Q33" s="4">
        <v>624</v>
      </c>
      <c r="R33" s="4">
        <v>623</v>
      </c>
      <c r="S33" s="4">
        <v>619</v>
      </c>
      <c r="T33" s="4">
        <v>614</v>
      </c>
      <c r="U33" s="5">
        <v>608</v>
      </c>
    </row>
    <row r="34" spans="1:21">
      <c r="A34" s="9">
        <v>660</v>
      </c>
      <c r="B34" s="4">
        <v>694</v>
      </c>
      <c r="C34" s="4">
        <v>688</v>
      </c>
      <c r="D34" s="4">
        <v>682</v>
      </c>
      <c r="E34" s="4">
        <v>677</v>
      </c>
      <c r="F34" s="5">
        <v>677</v>
      </c>
      <c r="G34" s="4">
        <v>671</v>
      </c>
      <c r="H34" s="4">
        <v>666</v>
      </c>
      <c r="I34" s="4">
        <v>665</v>
      </c>
      <c r="J34" s="4">
        <v>660</v>
      </c>
      <c r="K34" s="5">
        <v>655</v>
      </c>
      <c r="L34" s="4">
        <v>649</v>
      </c>
      <c r="M34" s="4">
        <v>644</v>
      </c>
      <c r="N34" s="4">
        <v>644</v>
      </c>
      <c r="O34" s="4">
        <v>639</v>
      </c>
      <c r="P34" s="5">
        <v>638</v>
      </c>
      <c r="Q34" s="4">
        <v>634</v>
      </c>
      <c r="R34" s="4">
        <v>633</v>
      </c>
      <c r="S34" s="4">
        <v>628</v>
      </c>
      <c r="T34" s="4">
        <v>623</v>
      </c>
      <c r="U34" s="5">
        <v>618</v>
      </c>
    </row>
    <row r="35" spans="1:21">
      <c r="A35" s="9">
        <v>670</v>
      </c>
      <c r="B35" s="4">
        <v>705</v>
      </c>
      <c r="C35" s="4">
        <v>699</v>
      </c>
      <c r="D35" s="4">
        <v>693</v>
      </c>
      <c r="E35" s="4">
        <v>687</v>
      </c>
      <c r="F35" s="5">
        <v>687</v>
      </c>
      <c r="G35" s="4">
        <v>681</v>
      </c>
      <c r="H35" s="4">
        <v>676</v>
      </c>
      <c r="I35" s="4">
        <v>675</v>
      </c>
      <c r="J35" s="4">
        <v>670</v>
      </c>
      <c r="K35" s="5">
        <v>665</v>
      </c>
      <c r="L35" s="4">
        <v>659</v>
      </c>
      <c r="M35" s="4">
        <v>654</v>
      </c>
      <c r="N35" s="4">
        <v>653</v>
      </c>
      <c r="O35" s="4">
        <v>649</v>
      </c>
      <c r="P35" s="5">
        <v>648</v>
      </c>
      <c r="Q35" s="4">
        <v>643</v>
      </c>
      <c r="R35" s="4">
        <v>643</v>
      </c>
      <c r="S35" s="4">
        <v>638</v>
      </c>
      <c r="T35" s="4">
        <v>632</v>
      </c>
      <c r="U35" s="5">
        <v>627</v>
      </c>
    </row>
    <row r="36" spans="1:21">
      <c r="A36" s="9">
        <v>680</v>
      </c>
      <c r="B36" s="4">
        <v>715</v>
      </c>
      <c r="C36" s="4">
        <v>709</v>
      </c>
      <c r="D36" s="4">
        <v>703</v>
      </c>
      <c r="E36" s="4">
        <v>698</v>
      </c>
      <c r="F36" s="5">
        <v>697</v>
      </c>
      <c r="G36" s="4">
        <v>692</v>
      </c>
      <c r="H36" s="4">
        <v>686</v>
      </c>
      <c r="I36" s="4">
        <v>685</v>
      </c>
      <c r="J36" s="4">
        <v>680</v>
      </c>
      <c r="K36" s="5">
        <v>675</v>
      </c>
      <c r="L36" s="4">
        <v>669</v>
      </c>
      <c r="M36" s="4">
        <v>664</v>
      </c>
      <c r="N36" s="4">
        <v>663</v>
      </c>
      <c r="O36" s="4">
        <v>658</v>
      </c>
      <c r="P36" s="5">
        <v>658</v>
      </c>
      <c r="Q36" s="4">
        <v>653</v>
      </c>
      <c r="R36" s="4">
        <v>652</v>
      </c>
      <c r="S36" s="4">
        <v>647</v>
      </c>
      <c r="T36" s="4">
        <v>642</v>
      </c>
      <c r="U36" s="5">
        <v>636</v>
      </c>
    </row>
    <row r="37" spans="1:21">
      <c r="A37" s="9">
        <v>690</v>
      </c>
      <c r="B37" s="4">
        <v>726</v>
      </c>
      <c r="C37" s="4">
        <v>720</v>
      </c>
      <c r="D37" s="4">
        <v>713</v>
      </c>
      <c r="E37" s="4">
        <v>708</v>
      </c>
      <c r="F37" s="5">
        <v>707</v>
      </c>
      <c r="G37" s="4">
        <v>702</v>
      </c>
      <c r="H37" s="4">
        <v>696</v>
      </c>
      <c r="I37" s="4">
        <v>696</v>
      </c>
      <c r="J37" s="4">
        <v>690</v>
      </c>
      <c r="K37" s="5">
        <v>684</v>
      </c>
      <c r="L37" s="4">
        <v>679</v>
      </c>
      <c r="M37" s="4">
        <v>673</v>
      </c>
      <c r="N37" s="4">
        <v>673</v>
      </c>
      <c r="O37" s="4">
        <v>668</v>
      </c>
      <c r="P37" s="5">
        <v>667</v>
      </c>
      <c r="Q37" s="4">
        <v>662</v>
      </c>
      <c r="R37" s="4">
        <v>662</v>
      </c>
      <c r="S37" s="4">
        <v>657</v>
      </c>
      <c r="T37" s="4">
        <v>651</v>
      </c>
      <c r="U37" s="5">
        <v>646</v>
      </c>
    </row>
    <row r="38" spans="1:21">
      <c r="A38" s="9">
        <v>700</v>
      </c>
      <c r="B38" s="4">
        <v>736</v>
      </c>
      <c r="C38" s="4">
        <v>730</v>
      </c>
      <c r="D38" s="4">
        <v>724</v>
      </c>
      <c r="E38" s="4">
        <v>718</v>
      </c>
      <c r="F38" s="5">
        <v>718</v>
      </c>
      <c r="G38" s="4">
        <v>712</v>
      </c>
      <c r="H38" s="4">
        <v>706</v>
      </c>
      <c r="I38" s="4">
        <v>706</v>
      </c>
      <c r="J38" s="4">
        <v>700</v>
      </c>
      <c r="K38" s="5">
        <v>694</v>
      </c>
      <c r="L38" s="4">
        <v>689</v>
      </c>
      <c r="M38" s="4">
        <v>683</v>
      </c>
      <c r="N38" s="4">
        <v>683</v>
      </c>
      <c r="O38" s="4">
        <v>678</v>
      </c>
      <c r="P38" s="5">
        <v>677</v>
      </c>
      <c r="Q38" s="4">
        <v>672</v>
      </c>
      <c r="R38" s="4">
        <v>671</v>
      </c>
      <c r="S38" s="4">
        <v>666</v>
      </c>
      <c r="T38" s="4">
        <v>661</v>
      </c>
      <c r="U38" s="5">
        <v>655</v>
      </c>
    </row>
    <row r="39" spans="1:21">
      <c r="A39" s="9">
        <v>710</v>
      </c>
      <c r="B39" s="4">
        <v>747</v>
      </c>
      <c r="C39" s="4">
        <v>741</v>
      </c>
      <c r="D39" s="4">
        <v>734</v>
      </c>
      <c r="E39" s="4">
        <v>728</v>
      </c>
      <c r="F39" s="5">
        <v>728</v>
      </c>
      <c r="G39" s="4">
        <v>722</v>
      </c>
      <c r="H39" s="4">
        <v>716</v>
      </c>
      <c r="I39" s="4">
        <v>716</v>
      </c>
      <c r="J39" s="4">
        <v>710</v>
      </c>
      <c r="K39" s="5">
        <v>704</v>
      </c>
      <c r="L39" s="4">
        <v>699</v>
      </c>
      <c r="M39" s="4">
        <v>693</v>
      </c>
      <c r="N39" s="4">
        <v>692</v>
      </c>
      <c r="O39" s="4">
        <v>687</v>
      </c>
      <c r="P39" s="5">
        <v>687</v>
      </c>
      <c r="Q39" s="4">
        <v>682</v>
      </c>
      <c r="R39" s="4">
        <v>681</v>
      </c>
      <c r="S39" s="4">
        <v>676</v>
      </c>
      <c r="T39" s="4">
        <v>670</v>
      </c>
      <c r="U39" s="5">
        <v>665</v>
      </c>
    </row>
    <row r="40" spans="1:21">
      <c r="A40" s="9">
        <v>720</v>
      </c>
      <c r="B40" s="4">
        <v>757</v>
      </c>
      <c r="C40" s="4">
        <v>751</v>
      </c>
      <c r="D40" s="4">
        <v>744</v>
      </c>
      <c r="E40" s="4">
        <v>739</v>
      </c>
      <c r="F40" s="5">
        <v>738</v>
      </c>
      <c r="G40" s="4">
        <v>732</v>
      </c>
      <c r="H40" s="4">
        <v>726</v>
      </c>
      <c r="I40" s="4">
        <v>726</v>
      </c>
      <c r="J40" s="4">
        <v>720</v>
      </c>
      <c r="K40" s="5">
        <v>714</v>
      </c>
      <c r="L40" s="4">
        <v>708</v>
      </c>
      <c r="M40" s="4">
        <v>703</v>
      </c>
      <c r="N40" s="4">
        <v>702</v>
      </c>
      <c r="O40" s="4">
        <v>697</v>
      </c>
      <c r="P40" s="5">
        <v>696</v>
      </c>
      <c r="Q40" s="4">
        <v>691</v>
      </c>
      <c r="R40" s="4">
        <v>690</v>
      </c>
      <c r="S40" s="4">
        <v>685</v>
      </c>
      <c r="T40" s="4">
        <v>680</v>
      </c>
      <c r="U40" s="5">
        <v>674</v>
      </c>
    </row>
    <row r="41" spans="1:21">
      <c r="A41" s="9">
        <v>730</v>
      </c>
      <c r="B41" s="4">
        <v>768</v>
      </c>
      <c r="C41" s="4">
        <v>761</v>
      </c>
      <c r="D41" s="4">
        <v>755</v>
      </c>
      <c r="E41" s="4">
        <v>749</v>
      </c>
      <c r="F41" s="5">
        <v>748</v>
      </c>
      <c r="G41" s="4">
        <v>742</v>
      </c>
      <c r="H41" s="4">
        <v>737</v>
      </c>
      <c r="I41" s="4">
        <v>736</v>
      </c>
      <c r="J41" s="4">
        <v>730</v>
      </c>
      <c r="K41" s="5">
        <v>724</v>
      </c>
      <c r="L41" s="4">
        <v>718</v>
      </c>
      <c r="M41" s="4">
        <v>712</v>
      </c>
      <c r="N41" s="4">
        <v>712</v>
      </c>
      <c r="O41" s="4">
        <v>707</v>
      </c>
      <c r="P41" s="5">
        <v>706</v>
      </c>
      <c r="Q41" s="4">
        <v>701</v>
      </c>
      <c r="R41" s="4">
        <v>700</v>
      </c>
      <c r="S41" s="4">
        <v>695</v>
      </c>
      <c r="T41" s="4">
        <v>689</v>
      </c>
      <c r="U41" s="5">
        <v>683</v>
      </c>
    </row>
    <row r="42" spans="1:21">
      <c r="A42" s="9">
        <v>740</v>
      </c>
      <c r="B42" s="4">
        <v>778</v>
      </c>
      <c r="C42" s="4">
        <v>772</v>
      </c>
      <c r="D42" s="4">
        <v>765</v>
      </c>
      <c r="E42" s="4">
        <v>759</v>
      </c>
      <c r="F42" s="5">
        <v>759</v>
      </c>
      <c r="G42" s="4">
        <v>753</v>
      </c>
      <c r="H42" s="4">
        <v>747</v>
      </c>
      <c r="I42" s="4">
        <v>746</v>
      </c>
      <c r="J42" s="4">
        <v>740</v>
      </c>
      <c r="K42" s="5">
        <v>734</v>
      </c>
      <c r="L42" s="4">
        <v>728</v>
      </c>
      <c r="M42" s="4">
        <v>722</v>
      </c>
      <c r="N42" s="4">
        <v>722</v>
      </c>
      <c r="O42" s="4">
        <v>716</v>
      </c>
      <c r="P42" s="5">
        <v>716</v>
      </c>
      <c r="Q42" s="4">
        <v>710</v>
      </c>
      <c r="R42" s="4">
        <v>710</v>
      </c>
      <c r="S42" s="4">
        <v>704</v>
      </c>
      <c r="T42" s="4">
        <v>699</v>
      </c>
      <c r="U42" s="5">
        <v>693</v>
      </c>
    </row>
    <row r="43" spans="1:21">
      <c r="A43" s="9">
        <v>750</v>
      </c>
      <c r="B43" s="4">
        <v>789</v>
      </c>
      <c r="C43" s="4">
        <v>782</v>
      </c>
      <c r="D43" s="4">
        <v>776</v>
      </c>
      <c r="E43" s="4">
        <v>770</v>
      </c>
      <c r="F43" s="5">
        <v>769</v>
      </c>
      <c r="G43" s="4">
        <v>763</v>
      </c>
      <c r="H43" s="4">
        <v>757</v>
      </c>
      <c r="I43" s="4">
        <v>756</v>
      </c>
      <c r="J43" s="4">
        <v>750</v>
      </c>
      <c r="K43" s="5">
        <v>744</v>
      </c>
      <c r="L43" s="4">
        <v>738</v>
      </c>
      <c r="M43" s="4">
        <v>732</v>
      </c>
      <c r="N43" s="4">
        <v>731</v>
      </c>
      <c r="O43" s="4">
        <v>726</v>
      </c>
      <c r="P43" s="5">
        <v>725</v>
      </c>
      <c r="Q43" s="4">
        <v>720</v>
      </c>
      <c r="R43" s="4">
        <v>719</v>
      </c>
      <c r="S43" s="4">
        <v>714</v>
      </c>
      <c r="T43" s="4">
        <v>708</v>
      </c>
      <c r="U43" s="5">
        <v>702</v>
      </c>
    </row>
    <row r="44" spans="1:21">
      <c r="A44" s="9">
        <v>760</v>
      </c>
      <c r="B44" s="4">
        <v>800</v>
      </c>
      <c r="C44" s="4">
        <v>793</v>
      </c>
      <c r="D44" s="4">
        <v>786</v>
      </c>
      <c r="E44" s="4">
        <v>780</v>
      </c>
      <c r="F44" s="5">
        <v>779</v>
      </c>
      <c r="G44" s="4">
        <v>773</v>
      </c>
      <c r="H44" s="4">
        <v>767</v>
      </c>
      <c r="I44" s="4">
        <v>766</v>
      </c>
      <c r="J44" s="4">
        <v>760</v>
      </c>
      <c r="K44" s="5">
        <v>754</v>
      </c>
      <c r="L44" s="4">
        <v>748</v>
      </c>
      <c r="M44" s="4">
        <v>742</v>
      </c>
      <c r="N44" s="4">
        <v>741</v>
      </c>
      <c r="O44" s="4">
        <v>736</v>
      </c>
      <c r="P44" s="5">
        <v>735</v>
      </c>
      <c r="Q44" s="4">
        <v>730</v>
      </c>
      <c r="R44" s="4">
        <v>729</v>
      </c>
      <c r="S44" s="4">
        <v>724</v>
      </c>
      <c r="T44" s="4">
        <v>717</v>
      </c>
      <c r="U44" s="5">
        <v>711</v>
      </c>
    </row>
    <row r="45" spans="1:21">
      <c r="A45" s="9">
        <v>770</v>
      </c>
      <c r="B45" s="4">
        <v>810</v>
      </c>
      <c r="C45" s="4">
        <v>803</v>
      </c>
      <c r="D45" s="4">
        <v>796</v>
      </c>
      <c r="E45" s="4">
        <v>790</v>
      </c>
      <c r="F45" s="5">
        <v>789</v>
      </c>
      <c r="G45" s="4">
        <v>783</v>
      </c>
      <c r="H45" s="4">
        <v>777</v>
      </c>
      <c r="I45" s="4">
        <v>776</v>
      </c>
      <c r="J45" s="4">
        <v>770</v>
      </c>
      <c r="K45" s="5">
        <v>764</v>
      </c>
      <c r="L45" s="4">
        <v>758</v>
      </c>
      <c r="M45" s="4">
        <v>752</v>
      </c>
      <c r="N45" s="4">
        <v>751</v>
      </c>
      <c r="O45" s="4">
        <v>745</v>
      </c>
      <c r="P45" s="5">
        <v>745</v>
      </c>
      <c r="Q45" s="4">
        <v>739</v>
      </c>
      <c r="R45" s="4">
        <v>738</v>
      </c>
      <c r="S45" s="4">
        <v>733</v>
      </c>
      <c r="T45" s="4">
        <v>727</v>
      </c>
      <c r="U45" s="5">
        <v>721</v>
      </c>
    </row>
    <row r="46" spans="1:21">
      <c r="A46" s="9">
        <v>780</v>
      </c>
      <c r="B46" s="4">
        <v>821</v>
      </c>
      <c r="C46" s="4">
        <v>814</v>
      </c>
      <c r="D46" s="4">
        <v>807</v>
      </c>
      <c r="E46" s="4">
        <v>800</v>
      </c>
      <c r="F46" s="5">
        <v>800</v>
      </c>
      <c r="G46" s="4">
        <v>793</v>
      </c>
      <c r="H46" s="4">
        <v>787</v>
      </c>
      <c r="I46" s="4">
        <v>786</v>
      </c>
      <c r="J46" s="4">
        <v>780</v>
      </c>
      <c r="K46" s="5">
        <v>774</v>
      </c>
      <c r="L46" s="4">
        <v>768</v>
      </c>
      <c r="M46" s="4">
        <v>761</v>
      </c>
      <c r="N46" s="4">
        <v>761</v>
      </c>
      <c r="O46" s="4">
        <v>755</v>
      </c>
      <c r="P46" s="5">
        <v>754</v>
      </c>
      <c r="Q46" s="4">
        <v>749</v>
      </c>
      <c r="R46" s="4">
        <v>748</v>
      </c>
      <c r="S46" s="4">
        <v>743</v>
      </c>
      <c r="T46" s="4">
        <v>736</v>
      </c>
      <c r="U46" s="5">
        <v>730</v>
      </c>
    </row>
    <row r="47" spans="1:21" ht="13.5" thickBot="1">
      <c r="A47" s="6">
        <v>790</v>
      </c>
      <c r="B47" s="7">
        <v>831</v>
      </c>
      <c r="C47" s="7">
        <v>824</v>
      </c>
      <c r="D47" s="7">
        <v>817</v>
      </c>
      <c r="E47" s="7">
        <v>811</v>
      </c>
      <c r="F47" s="8">
        <v>810</v>
      </c>
      <c r="G47" s="7">
        <v>803</v>
      </c>
      <c r="H47" s="7">
        <v>797</v>
      </c>
      <c r="I47" s="7">
        <v>796</v>
      </c>
      <c r="J47" s="7">
        <v>790</v>
      </c>
      <c r="K47" s="8">
        <v>784</v>
      </c>
      <c r="L47" s="7">
        <v>777</v>
      </c>
      <c r="M47" s="7">
        <v>771</v>
      </c>
      <c r="N47" s="7">
        <v>770</v>
      </c>
      <c r="O47" s="7">
        <v>765</v>
      </c>
      <c r="P47" s="8">
        <v>764</v>
      </c>
      <c r="Q47" s="7">
        <v>758</v>
      </c>
      <c r="R47" s="7">
        <v>758</v>
      </c>
      <c r="S47" s="7">
        <v>752</v>
      </c>
      <c r="T47" s="7">
        <v>746</v>
      </c>
      <c r="U47" s="8">
        <v>739</v>
      </c>
    </row>
    <row r="49" spans="1:21" ht="18.75" thickBot="1">
      <c r="A49" s="142" t="s">
        <v>45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</row>
    <row r="50" spans="1:21" ht="13.5" thickBot="1">
      <c r="A50" s="10" t="s">
        <v>49</v>
      </c>
      <c r="B50" s="137" t="s">
        <v>13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</row>
    <row r="51" spans="1:21" ht="13.5" thickBot="1">
      <c r="A51" s="16" t="s">
        <v>50</v>
      </c>
      <c r="B51" s="11">
        <v>1.052</v>
      </c>
      <c r="C51" s="12">
        <v>1.0429999999999999</v>
      </c>
      <c r="D51" s="12">
        <v>1.034</v>
      </c>
      <c r="E51" s="12">
        <v>1.026</v>
      </c>
      <c r="F51" s="13">
        <v>1.0249999999999999</v>
      </c>
      <c r="G51" s="14">
        <v>1.0169999999999999</v>
      </c>
      <c r="H51" s="12">
        <v>1.0089999999999999</v>
      </c>
      <c r="I51" s="12">
        <v>1.008</v>
      </c>
      <c r="J51" s="12">
        <v>1</v>
      </c>
      <c r="K51" s="13">
        <v>0.99199999999999999</v>
      </c>
      <c r="L51" s="14">
        <v>0.98399999999999999</v>
      </c>
      <c r="M51" s="12">
        <v>0.97599999999999998</v>
      </c>
      <c r="N51" s="12">
        <v>0.97499999999999998</v>
      </c>
      <c r="O51" s="12">
        <v>0.96799999999999997</v>
      </c>
      <c r="P51" s="13">
        <v>0.96699999999999997</v>
      </c>
      <c r="Q51" s="14">
        <v>0.96</v>
      </c>
      <c r="R51" s="12">
        <v>0.95899999999999996</v>
      </c>
      <c r="S51" s="12">
        <v>0.95199999999999996</v>
      </c>
      <c r="T51" s="12">
        <v>0.94399999999999995</v>
      </c>
      <c r="U51" s="13">
        <v>0.93600000000000005</v>
      </c>
    </row>
    <row r="52" spans="1:21">
      <c r="A52" s="9">
        <v>800</v>
      </c>
      <c r="B52" s="4">
        <v>842</v>
      </c>
      <c r="C52" s="4">
        <v>834</v>
      </c>
      <c r="D52" s="4">
        <v>827</v>
      </c>
      <c r="E52" s="4">
        <v>821</v>
      </c>
      <c r="F52" s="4">
        <v>820</v>
      </c>
      <c r="G52" s="19">
        <v>814</v>
      </c>
      <c r="H52" s="4">
        <v>807</v>
      </c>
      <c r="I52" s="4">
        <v>806</v>
      </c>
      <c r="J52" s="4">
        <v>800</v>
      </c>
      <c r="K52" s="5">
        <v>794</v>
      </c>
      <c r="L52" s="4">
        <v>787</v>
      </c>
      <c r="M52" s="4">
        <v>781</v>
      </c>
      <c r="N52" s="4">
        <v>780</v>
      </c>
      <c r="O52" s="4">
        <v>774</v>
      </c>
      <c r="P52" s="4">
        <v>774</v>
      </c>
      <c r="Q52" s="20">
        <v>768</v>
      </c>
      <c r="R52" s="4">
        <v>767</v>
      </c>
      <c r="S52" s="4">
        <v>762</v>
      </c>
      <c r="T52" s="4">
        <v>755</v>
      </c>
      <c r="U52" s="5">
        <v>749</v>
      </c>
    </row>
    <row r="53" spans="1:21">
      <c r="A53" s="9">
        <v>810</v>
      </c>
      <c r="B53" s="4">
        <v>852</v>
      </c>
      <c r="C53" s="4">
        <v>845</v>
      </c>
      <c r="D53" s="4">
        <v>838</v>
      </c>
      <c r="E53" s="4">
        <v>831</v>
      </c>
      <c r="F53" s="4">
        <v>830</v>
      </c>
      <c r="G53" s="19">
        <v>824</v>
      </c>
      <c r="H53" s="4">
        <v>817</v>
      </c>
      <c r="I53" s="4">
        <v>816</v>
      </c>
      <c r="J53" s="4">
        <v>810</v>
      </c>
      <c r="K53" s="5">
        <v>804</v>
      </c>
      <c r="L53" s="4">
        <v>797</v>
      </c>
      <c r="M53" s="4">
        <v>791</v>
      </c>
      <c r="N53" s="4">
        <v>790</v>
      </c>
      <c r="O53" s="4">
        <v>784</v>
      </c>
      <c r="P53" s="4">
        <v>783</v>
      </c>
      <c r="Q53" s="19">
        <v>778</v>
      </c>
      <c r="R53" s="4">
        <v>777</v>
      </c>
      <c r="S53" s="4">
        <v>771</v>
      </c>
      <c r="T53" s="4">
        <v>765</v>
      </c>
      <c r="U53" s="5">
        <v>758</v>
      </c>
    </row>
    <row r="54" spans="1:21">
      <c r="A54" s="9">
        <v>820</v>
      </c>
      <c r="B54" s="4">
        <v>863</v>
      </c>
      <c r="C54" s="4">
        <v>855</v>
      </c>
      <c r="D54" s="4">
        <v>848</v>
      </c>
      <c r="E54" s="4">
        <v>841</v>
      </c>
      <c r="F54" s="4">
        <v>841</v>
      </c>
      <c r="G54" s="19">
        <v>834</v>
      </c>
      <c r="H54" s="4">
        <v>827</v>
      </c>
      <c r="I54" s="4">
        <v>827</v>
      </c>
      <c r="J54" s="4">
        <v>820</v>
      </c>
      <c r="K54" s="5">
        <v>813</v>
      </c>
      <c r="L54" s="4">
        <v>807</v>
      </c>
      <c r="M54" s="4">
        <v>800</v>
      </c>
      <c r="N54" s="4">
        <v>800</v>
      </c>
      <c r="O54" s="4">
        <v>794</v>
      </c>
      <c r="P54" s="4">
        <v>793</v>
      </c>
      <c r="Q54" s="19">
        <v>787</v>
      </c>
      <c r="R54" s="4">
        <v>786</v>
      </c>
      <c r="S54" s="4">
        <v>781</v>
      </c>
      <c r="T54" s="4">
        <v>774</v>
      </c>
      <c r="U54" s="5">
        <v>768</v>
      </c>
    </row>
    <row r="55" spans="1:21">
      <c r="A55" s="9">
        <v>830</v>
      </c>
      <c r="B55" s="4">
        <v>873</v>
      </c>
      <c r="C55" s="4">
        <v>866</v>
      </c>
      <c r="D55" s="4">
        <v>858</v>
      </c>
      <c r="E55" s="4">
        <v>852</v>
      </c>
      <c r="F55" s="4">
        <v>851</v>
      </c>
      <c r="G55" s="19">
        <v>844</v>
      </c>
      <c r="H55" s="4">
        <v>837</v>
      </c>
      <c r="I55" s="4">
        <v>837</v>
      </c>
      <c r="J55" s="4">
        <v>830</v>
      </c>
      <c r="K55" s="5">
        <v>823</v>
      </c>
      <c r="L55" s="4">
        <v>817</v>
      </c>
      <c r="M55" s="4">
        <v>810</v>
      </c>
      <c r="N55" s="4">
        <v>809</v>
      </c>
      <c r="O55" s="4">
        <v>803</v>
      </c>
      <c r="P55" s="4">
        <v>803</v>
      </c>
      <c r="Q55" s="19">
        <v>797</v>
      </c>
      <c r="R55" s="4">
        <v>796</v>
      </c>
      <c r="S55" s="4">
        <v>790</v>
      </c>
      <c r="T55" s="4">
        <v>784</v>
      </c>
      <c r="U55" s="5">
        <v>777</v>
      </c>
    </row>
    <row r="56" spans="1:21">
      <c r="A56" s="9">
        <v>840</v>
      </c>
      <c r="B56" s="4">
        <v>884</v>
      </c>
      <c r="C56" s="4">
        <v>876</v>
      </c>
      <c r="D56" s="4">
        <v>869</v>
      </c>
      <c r="E56" s="4">
        <v>862</v>
      </c>
      <c r="F56" s="4">
        <v>861</v>
      </c>
      <c r="G56" s="19">
        <v>854</v>
      </c>
      <c r="H56" s="4">
        <v>848</v>
      </c>
      <c r="I56" s="4">
        <v>847</v>
      </c>
      <c r="J56" s="4">
        <v>840</v>
      </c>
      <c r="K56" s="5">
        <v>833</v>
      </c>
      <c r="L56" s="4">
        <v>827</v>
      </c>
      <c r="M56" s="4">
        <v>820</v>
      </c>
      <c r="N56" s="4">
        <v>819</v>
      </c>
      <c r="O56" s="4">
        <v>813</v>
      </c>
      <c r="P56" s="4">
        <v>812</v>
      </c>
      <c r="Q56" s="19">
        <v>806</v>
      </c>
      <c r="R56" s="4">
        <v>806</v>
      </c>
      <c r="S56" s="4">
        <v>800</v>
      </c>
      <c r="T56" s="4">
        <v>793</v>
      </c>
      <c r="U56" s="5">
        <v>786</v>
      </c>
    </row>
    <row r="57" spans="1:21">
      <c r="A57" s="9">
        <v>850</v>
      </c>
      <c r="B57" s="4">
        <v>894</v>
      </c>
      <c r="C57" s="4">
        <v>887</v>
      </c>
      <c r="D57" s="4">
        <v>879</v>
      </c>
      <c r="E57" s="4">
        <v>872</v>
      </c>
      <c r="F57" s="4">
        <v>871</v>
      </c>
      <c r="G57" s="19">
        <v>864</v>
      </c>
      <c r="H57" s="4">
        <v>858</v>
      </c>
      <c r="I57" s="4">
        <v>857</v>
      </c>
      <c r="J57" s="4">
        <v>850</v>
      </c>
      <c r="K57" s="5">
        <v>843</v>
      </c>
      <c r="L57" s="4">
        <v>836</v>
      </c>
      <c r="M57" s="4">
        <v>830</v>
      </c>
      <c r="N57" s="4">
        <v>829</v>
      </c>
      <c r="O57" s="4">
        <v>823</v>
      </c>
      <c r="P57" s="4">
        <v>822</v>
      </c>
      <c r="Q57" s="19">
        <v>816</v>
      </c>
      <c r="R57" s="4">
        <v>815</v>
      </c>
      <c r="S57" s="4">
        <v>809</v>
      </c>
      <c r="T57" s="4">
        <v>802</v>
      </c>
      <c r="U57" s="5">
        <v>796</v>
      </c>
    </row>
    <row r="58" spans="1:21">
      <c r="A58" s="9">
        <v>860</v>
      </c>
      <c r="B58" s="4">
        <v>905</v>
      </c>
      <c r="C58" s="4">
        <v>897</v>
      </c>
      <c r="D58" s="4">
        <v>889</v>
      </c>
      <c r="E58" s="4">
        <v>882</v>
      </c>
      <c r="F58" s="4">
        <v>882</v>
      </c>
      <c r="G58" s="19">
        <v>875</v>
      </c>
      <c r="H58" s="4">
        <v>868</v>
      </c>
      <c r="I58" s="4">
        <v>867</v>
      </c>
      <c r="J58" s="4">
        <v>860</v>
      </c>
      <c r="K58" s="5">
        <v>853</v>
      </c>
      <c r="L58" s="4">
        <v>846</v>
      </c>
      <c r="M58" s="4">
        <v>839</v>
      </c>
      <c r="N58" s="4">
        <v>839</v>
      </c>
      <c r="O58" s="4">
        <v>832</v>
      </c>
      <c r="P58" s="4">
        <v>832</v>
      </c>
      <c r="Q58" s="19">
        <v>826</v>
      </c>
      <c r="R58" s="4">
        <v>825</v>
      </c>
      <c r="S58" s="4">
        <v>819</v>
      </c>
      <c r="T58" s="4">
        <v>812</v>
      </c>
      <c r="U58" s="5">
        <v>805</v>
      </c>
    </row>
    <row r="59" spans="1:21">
      <c r="A59" s="9">
        <v>870</v>
      </c>
      <c r="B59" s="4">
        <v>915</v>
      </c>
      <c r="C59" s="4">
        <v>907</v>
      </c>
      <c r="D59" s="4">
        <v>900</v>
      </c>
      <c r="E59" s="4">
        <v>893</v>
      </c>
      <c r="F59" s="4">
        <v>892</v>
      </c>
      <c r="G59" s="19">
        <v>885</v>
      </c>
      <c r="H59" s="4">
        <v>878</v>
      </c>
      <c r="I59" s="4">
        <v>877</v>
      </c>
      <c r="J59" s="4">
        <v>870</v>
      </c>
      <c r="K59" s="5">
        <v>863</v>
      </c>
      <c r="L59" s="4">
        <v>856</v>
      </c>
      <c r="M59" s="4">
        <v>849</v>
      </c>
      <c r="N59" s="4">
        <v>848</v>
      </c>
      <c r="O59" s="4">
        <v>842</v>
      </c>
      <c r="P59" s="4">
        <v>841</v>
      </c>
      <c r="Q59" s="19">
        <v>835</v>
      </c>
      <c r="R59" s="4">
        <v>834</v>
      </c>
      <c r="S59" s="4">
        <v>828</v>
      </c>
      <c r="T59" s="4">
        <v>821</v>
      </c>
      <c r="U59" s="5">
        <v>814</v>
      </c>
    </row>
    <row r="60" spans="1:21">
      <c r="A60" s="9">
        <v>880</v>
      </c>
      <c r="B60" s="4">
        <v>926</v>
      </c>
      <c r="C60" s="4">
        <v>918</v>
      </c>
      <c r="D60" s="4">
        <v>910</v>
      </c>
      <c r="E60" s="4">
        <v>903</v>
      </c>
      <c r="F60" s="4">
        <v>902</v>
      </c>
      <c r="G60" s="19">
        <v>895</v>
      </c>
      <c r="H60" s="4">
        <v>888</v>
      </c>
      <c r="I60" s="4">
        <v>887</v>
      </c>
      <c r="J60" s="4">
        <v>880</v>
      </c>
      <c r="K60" s="5">
        <v>873</v>
      </c>
      <c r="L60" s="4">
        <v>866</v>
      </c>
      <c r="M60" s="4">
        <v>859</v>
      </c>
      <c r="N60" s="4">
        <v>858</v>
      </c>
      <c r="O60" s="4">
        <v>852</v>
      </c>
      <c r="P60" s="4">
        <v>851</v>
      </c>
      <c r="Q60" s="19">
        <v>845</v>
      </c>
      <c r="R60" s="4">
        <v>844</v>
      </c>
      <c r="S60" s="4">
        <v>838</v>
      </c>
      <c r="T60" s="4">
        <v>831</v>
      </c>
      <c r="U60" s="5">
        <v>824</v>
      </c>
    </row>
    <row r="61" spans="1:21">
      <c r="A61" s="9">
        <v>890</v>
      </c>
      <c r="B61" s="4">
        <v>936</v>
      </c>
      <c r="C61" s="4">
        <v>928</v>
      </c>
      <c r="D61" s="4">
        <v>920</v>
      </c>
      <c r="E61" s="4">
        <v>913</v>
      </c>
      <c r="F61" s="4">
        <v>912</v>
      </c>
      <c r="G61" s="19">
        <v>905</v>
      </c>
      <c r="H61" s="4">
        <v>898</v>
      </c>
      <c r="I61" s="4">
        <v>897</v>
      </c>
      <c r="J61" s="4">
        <v>890</v>
      </c>
      <c r="K61" s="5">
        <v>883</v>
      </c>
      <c r="L61" s="4">
        <v>876</v>
      </c>
      <c r="M61" s="4">
        <v>869</v>
      </c>
      <c r="N61" s="4">
        <v>868</v>
      </c>
      <c r="O61" s="4">
        <v>862</v>
      </c>
      <c r="P61" s="4">
        <v>861</v>
      </c>
      <c r="Q61" s="19">
        <v>854</v>
      </c>
      <c r="R61" s="4">
        <v>853</v>
      </c>
      <c r="S61" s="4">
        <v>847</v>
      </c>
      <c r="T61" s="4">
        <v>840</v>
      </c>
      <c r="U61" s="5">
        <v>833</v>
      </c>
    </row>
    <row r="62" spans="1:21">
      <c r="A62" s="9">
        <v>900</v>
      </c>
      <c r="B62" s="4">
        <v>947</v>
      </c>
      <c r="C62" s="4">
        <v>939</v>
      </c>
      <c r="D62" s="4">
        <v>931</v>
      </c>
      <c r="E62" s="4">
        <v>923</v>
      </c>
      <c r="F62" s="4">
        <v>923</v>
      </c>
      <c r="G62" s="19">
        <v>915</v>
      </c>
      <c r="H62" s="4">
        <v>908</v>
      </c>
      <c r="I62" s="4">
        <v>907</v>
      </c>
      <c r="J62" s="4">
        <v>900</v>
      </c>
      <c r="K62" s="5">
        <v>893</v>
      </c>
      <c r="L62" s="4">
        <v>886</v>
      </c>
      <c r="M62" s="4">
        <v>878</v>
      </c>
      <c r="N62" s="4">
        <v>878</v>
      </c>
      <c r="O62" s="4">
        <v>871</v>
      </c>
      <c r="P62" s="4">
        <v>870</v>
      </c>
      <c r="Q62" s="19">
        <v>864</v>
      </c>
      <c r="R62" s="4">
        <v>863</v>
      </c>
      <c r="S62" s="4">
        <v>857</v>
      </c>
      <c r="T62" s="4">
        <v>850</v>
      </c>
      <c r="U62" s="5">
        <v>842</v>
      </c>
    </row>
    <row r="63" spans="1:21">
      <c r="A63" s="9">
        <v>910</v>
      </c>
      <c r="B63" s="4">
        <v>957</v>
      </c>
      <c r="C63" s="4">
        <v>949</v>
      </c>
      <c r="D63" s="4">
        <v>941</v>
      </c>
      <c r="E63" s="4">
        <v>934</v>
      </c>
      <c r="F63" s="4">
        <v>933</v>
      </c>
      <c r="G63" s="19">
        <v>925</v>
      </c>
      <c r="H63" s="4">
        <v>918</v>
      </c>
      <c r="I63" s="4">
        <v>917</v>
      </c>
      <c r="J63" s="4">
        <v>910</v>
      </c>
      <c r="K63" s="5">
        <v>903</v>
      </c>
      <c r="L63" s="4">
        <v>895</v>
      </c>
      <c r="M63" s="4">
        <v>888</v>
      </c>
      <c r="N63" s="4">
        <v>887</v>
      </c>
      <c r="O63" s="4">
        <v>881</v>
      </c>
      <c r="P63" s="4">
        <v>880</v>
      </c>
      <c r="Q63" s="19">
        <v>874</v>
      </c>
      <c r="R63" s="4">
        <v>873</v>
      </c>
      <c r="S63" s="4">
        <v>866</v>
      </c>
      <c r="T63" s="4">
        <v>859</v>
      </c>
      <c r="U63" s="5">
        <v>852</v>
      </c>
    </row>
    <row r="64" spans="1:21">
      <c r="A64" s="9">
        <v>920</v>
      </c>
      <c r="B64" s="4">
        <v>968</v>
      </c>
      <c r="C64" s="4">
        <v>960</v>
      </c>
      <c r="D64" s="4">
        <v>951</v>
      </c>
      <c r="E64" s="4">
        <v>944</v>
      </c>
      <c r="F64" s="4">
        <v>943</v>
      </c>
      <c r="G64" s="19">
        <v>936</v>
      </c>
      <c r="H64" s="4">
        <v>928</v>
      </c>
      <c r="I64" s="4">
        <v>927</v>
      </c>
      <c r="J64" s="4">
        <v>920</v>
      </c>
      <c r="K64" s="5">
        <v>913</v>
      </c>
      <c r="L64" s="4">
        <v>905</v>
      </c>
      <c r="M64" s="4">
        <v>898</v>
      </c>
      <c r="N64" s="4">
        <v>897</v>
      </c>
      <c r="O64" s="4">
        <v>891</v>
      </c>
      <c r="P64" s="4">
        <v>890</v>
      </c>
      <c r="Q64" s="19">
        <v>883</v>
      </c>
      <c r="R64" s="4">
        <v>882</v>
      </c>
      <c r="S64" s="4">
        <v>876</v>
      </c>
      <c r="T64" s="4">
        <v>868</v>
      </c>
      <c r="U64" s="5">
        <v>861</v>
      </c>
    </row>
    <row r="65" spans="1:21">
      <c r="A65" s="9">
        <v>930</v>
      </c>
      <c r="B65" s="4">
        <v>978</v>
      </c>
      <c r="C65" s="4">
        <v>970</v>
      </c>
      <c r="D65" s="4">
        <v>962</v>
      </c>
      <c r="E65" s="4">
        <v>954</v>
      </c>
      <c r="F65" s="4">
        <v>953</v>
      </c>
      <c r="G65" s="19">
        <v>946</v>
      </c>
      <c r="H65" s="4">
        <v>938</v>
      </c>
      <c r="I65" s="4">
        <v>937</v>
      </c>
      <c r="J65" s="4">
        <v>930</v>
      </c>
      <c r="K65" s="5">
        <v>923</v>
      </c>
      <c r="L65" s="4">
        <v>915</v>
      </c>
      <c r="M65" s="4">
        <v>908</v>
      </c>
      <c r="N65" s="4">
        <v>907</v>
      </c>
      <c r="O65" s="4">
        <v>900</v>
      </c>
      <c r="P65" s="4">
        <v>899</v>
      </c>
      <c r="Q65" s="19">
        <v>893</v>
      </c>
      <c r="R65" s="4">
        <v>892</v>
      </c>
      <c r="S65" s="4">
        <v>885</v>
      </c>
      <c r="T65" s="4">
        <v>878</v>
      </c>
      <c r="U65" s="5">
        <v>870</v>
      </c>
    </row>
    <row r="66" spans="1:21">
      <c r="A66" s="9">
        <v>940</v>
      </c>
      <c r="B66" s="4">
        <v>989</v>
      </c>
      <c r="C66" s="4">
        <v>980</v>
      </c>
      <c r="D66" s="4">
        <v>972</v>
      </c>
      <c r="E66" s="4">
        <v>964</v>
      </c>
      <c r="F66" s="4">
        <v>964</v>
      </c>
      <c r="G66" s="19">
        <v>956</v>
      </c>
      <c r="H66" s="4">
        <v>948</v>
      </c>
      <c r="I66" s="4">
        <v>948</v>
      </c>
      <c r="J66" s="4">
        <v>940</v>
      </c>
      <c r="K66" s="5">
        <v>932</v>
      </c>
      <c r="L66" s="4">
        <v>925</v>
      </c>
      <c r="M66" s="4">
        <v>917</v>
      </c>
      <c r="N66" s="4">
        <v>917</v>
      </c>
      <c r="O66" s="4">
        <v>910</v>
      </c>
      <c r="P66" s="4">
        <v>909</v>
      </c>
      <c r="Q66" s="19">
        <v>902</v>
      </c>
      <c r="R66" s="4">
        <v>901</v>
      </c>
      <c r="S66" s="4">
        <v>895</v>
      </c>
      <c r="T66" s="4">
        <v>887</v>
      </c>
      <c r="U66" s="5">
        <v>880</v>
      </c>
    </row>
    <row r="67" spans="1:21">
      <c r="A67" s="9">
        <v>950</v>
      </c>
      <c r="B67" s="4">
        <v>999</v>
      </c>
      <c r="C67" s="4">
        <v>991</v>
      </c>
      <c r="D67" s="4">
        <v>982</v>
      </c>
      <c r="E67" s="4">
        <v>975</v>
      </c>
      <c r="F67" s="4">
        <v>974</v>
      </c>
      <c r="G67" s="19">
        <v>966</v>
      </c>
      <c r="H67" s="4">
        <v>959</v>
      </c>
      <c r="I67" s="4">
        <v>958</v>
      </c>
      <c r="J67" s="4">
        <v>950</v>
      </c>
      <c r="K67" s="5">
        <v>942</v>
      </c>
      <c r="L67" s="4">
        <v>935</v>
      </c>
      <c r="M67" s="4">
        <v>927</v>
      </c>
      <c r="N67" s="4">
        <v>926</v>
      </c>
      <c r="O67" s="4">
        <v>920</v>
      </c>
      <c r="P67" s="4">
        <v>919</v>
      </c>
      <c r="Q67" s="19">
        <v>912</v>
      </c>
      <c r="R67" s="4">
        <v>911</v>
      </c>
      <c r="S67" s="4">
        <v>904</v>
      </c>
      <c r="T67" s="4">
        <v>897</v>
      </c>
      <c r="U67" s="5">
        <v>889</v>
      </c>
    </row>
    <row r="68" spans="1:21">
      <c r="A68" s="9">
        <v>960</v>
      </c>
      <c r="B68" s="4">
        <v>1010</v>
      </c>
      <c r="C68" s="4">
        <v>1001</v>
      </c>
      <c r="D68" s="4">
        <v>993</v>
      </c>
      <c r="E68" s="4">
        <v>985</v>
      </c>
      <c r="F68" s="4">
        <v>984</v>
      </c>
      <c r="G68" s="19">
        <v>976</v>
      </c>
      <c r="H68" s="4">
        <v>969</v>
      </c>
      <c r="I68" s="4">
        <v>968</v>
      </c>
      <c r="J68" s="4">
        <v>960</v>
      </c>
      <c r="K68" s="5">
        <v>952</v>
      </c>
      <c r="L68" s="4">
        <v>945</v>
      </c>
      <c r="M68" s="4">
        <v>937</v>
      </c>
      <c r="N68" s="4">
        <v>936</v>
      </c>
      <c r="O68" s="4">
        <v>929</v>
      </c>
      <c r="P68" s="4">
        <v>928</v>
      </c>
      <c r="Q68" s="19">
        <v>922</v>
      </c>
      <c r="R68" s="4">
        <v>921</v>
      </c>
      <c r="S68" s="4">
        <v>914</v>
      </c>
      <c r="T68" s="4">
        <v>906</v>
      </c>
      <c r="U68" s="5">
        <v>899</v>
      </c>
    </row>
    <row r="69" spans="1:21">
      <c r="A69" s="9">
        <v>970</v>
      </c>
      <c r="B69" s="4">
        <v>1020</v>
      </c>
      <c r="C69" s="4">
        <v>1012</v>
      </c>
      <c r="D69" s="4">
        <v>1003</v>
      </c>
      <c r="E69" s="4">
        <v>995</v>
      </c>
      <c r="F69" s="4">
        <v>994</v>
      </c>
      <c r="G69" s="19">
        <v>986</v>
      </c>
      <c r="H69" s="4">
        <v>979</v>
      </c>
      <c r="I69" s="4">
        <v>978</v>
      </c>
      <c r="J69" s="4">
        <v>970</v>
      </c>
      <c r="K69" s="5">
        <v>962</v>
      </c>
      <c r="L69" s="4">
        <v>954</v>
      </c>
      <c r="M69" s="4">
        <v>947</v>
      </c>
      <c r="N69" s="4">
        <v>946</v>
      </c>
      <c r="O69" s="4">
        <v>939</v>
      </c>
      <c r="P69" s="4">
        <v>938</v>
      </c>
      <c r="Q69" s="19">
        <v>931</v>
      </c>
      <c r="R69" s="4">
        <v>930</v>
      </c>
      <c r="S69" s="4">
        <v>923</v>
      </c>
      <c r="T69" s="4">
        <v>916</v>
      </c>
      <c r="U69" s="5">
        <v>908</v>
      </c>
    </row>
    <row r="70" spans="1:21">
      <c r="A70" s="9">
        <v>980</v>
      </c>
      <c r="B70" s="4">
        <v>1031</v>
      </c>
      <c r="C70" s="4">
        <v>1022</v>
      </c>
      <c r="D70" s="4">
        <v>1013</v>
      </c>
      <c r="E70" s="4">
        <v>1005</v>
      </c>
      <c r="F70" s="4">
        <v>1005</v>
      </c>
      <c r="G70" s="19">
        <v>997</v>
      </c>
      <c r="H70" s="4">
        <v>989</v>
      </c>
      <c r="I70" s="4">
        <v>988</v>
      </c>
      <c r="J70" s="4">
        <v>980</v>
      </c>
      <c r="K70" s="5">
        <v>972</v>
      </c>
      <c r="L70" s="4">
        <v>964</v>
      </c>
      <c r="M70" s="4">
        <v>956</v>
      </c>
      <c r="N70" s="4">
        <v>956</v>
      </c>
      <c r="O70" s="4">
        <v>949</v>
      </c>
      <c r="P70" s="4">
        <v>948</v>
      </c>
      <c r="Q70" s="19">
        <v>941</v>
      </c>
      <c r="R70" s="4">
        <v>940</v>
      </c>
      <c r="S70" s="4">
        <v>933</v>
      </c>
      <c r="T70" s="4">
        <v>925</v>
      </c>
      <c r="U70" s="5">
        <v>917</v>
      </c>
    </row>
    <row r="71" spans="1:21">
      <c r="A71" s="9">
        <v>990</v>
      </c>
      <c r="B71" s="4">
        <v>1041</v>
      </c>
      <c r="C71" s="4">
        <v>1033</v>
      </c>
      <c r="D71" s="4">
        <v>1024</v>
      </c>
      <c r="E71" s="4">
        <v>1016</v>
      </c>
      <c r="F71" s="4">
        <v>1015</v>
      </c>
      <c r="G71" s="19">
        <v>1007</v>
      </c>
      <c r="H71" s="4">
        <v>999</v>
      </c>
      <c r="I71" s="4">
        <v>998</v>
      </c>
      <c r="J71" s="4">
        <v>990</v>
      </c>
      <c r="K71" s="5">
        <v>982</v>
      </c>
      <c r="L71" s="4">
        <v>974</v>
      </c>
      <c r="M71" s="4">
        <v>966</v>
      </c>
      <c r="N71" s="4">
        <v>965</v>
      </c>
      <c r="O71" s="4">
        <v>958</v>
      </c>
      <c r="P71" s="4">
        <v>957</v>
      </c>
      <c r="Q71" s="19">
        <v>950</v>
      </c>
      <c r="R71" s="4">
        <v>949</v>
      </c>
      <c r="S71" s="4">
        <v>942</v>
      </c>
      <c r="T71" s="4">
        <v>935</v>
      </c>
      <c r="U71" s="5">
        <v>927</v>
      </c>
    </row>
    <row r="72" spans="1:21">
      <c r="A72" s="9">
        <v>1000</v>
      </c>
      <c r="B72" s="4">
        <v>1052</v>
      </c>
      <c r="C72" s="4">
        <v>1043</v>
      </c>
      <c r="D72" s="4">
        <v>1034</v>
      </c>
      <c r="E72" s="4">
        <v>1026</v>
      </c>
      <c r="F72" s="4">
        <v>1025</v>
      </c>
      <c r="G72" s="19">
        <v>1017</v>
      </c>
      <c r="H72" s="4">
        <v>1009</v>
      </c>
      <c r="I72" s="4">
        <v>1008</v>
      </c>
      <c r="J72" s="4">
        <v>1000</v>
      </c>
      <c r="K72" s="5">
        <v>992</v>
      </c>
      <c r="L72" s="4">
        <v>984</v>
      </c>
      <c r="M72" s="4">
        <v>976</v>
      </c>
      <c r="N72" s="4">
        <v>975</v>
      </c>
      <c r="O72" s="4">
        <v>968</v>
      </c>
      <c r="P72" s="4">
        <v>967</v>
      </c>
      <c r="Q72" s="19">
        <v>960</v>
      </c>
      <c r="R72" s="4">
        <v>959</v>
      </c>
      <c r="S72" s="4">
        <v>952</v>
      </c>
      <c r="T72" s="4">
        <v>944</v>
      </c>
      <c r="U72" s="5">
        <v>936</v>
      </c>
    </row>
    <row r="73" spans="1:21">
      <c r="A73" s="9">
        <v>1010</v>
      </c>
      <c r="B73" s="4">
        <v>1063</v>
      </c>
      <c r="C73" s="4">
        <v>1053</v>
      </c>
      <c r="D73" s="4">
        <v>1044</v>
      </c>
      <c r="E73" s="4">
        <v>1036</v>
      </c>
      <c r="F73" s="4">
        <v>1035</v>
      </c>
      <c r="G73" s="19">
        <v>1027</v>
      </c>
      <c r="H73" s="4">
        <v>1019</v>
      </c>
      <c r="I73" s="4">
        <v>1018</v>
      </c>
      <c r="J73" s="4">
        <v>1010</v>
      </c>
      <c r="K73" s="5">
        <v>1002</v>
      </c>
      <c r="L73" s="4">
        <v>994</v>
      </c>
      <c r="M73" s="4">
        <v>986</v>
      </c>
      <c r="N73" s="4">
        <v>985</v>
      </c>
      <c r="O73" s="4">
        <v>978</v>
      </c>
      <c r="P73" s="4">
        <v>977</v>
      </c>
      <c r="Q73" s="19">
        <v>970</v>
      </c>
      <c r="R73" s="4">
        <v>969</v>
      </c>
      <c r="S73" s="4">
        <v>962</v>
      </c>
      <c r="T73" s="4">
        <v>953</v>
      </c>
      <c r="U73" s="5">
        <v>945</v>
      </c>
    </row>
    <row r="74" spans="1:21">
      <c r="A74" s="9">
        <v>1020</v>
      </c>
      <c r="B74" s="4">
        <v>1073</v>
      </c>
      <c r="C74" s="4">
        <v>1064</v>
      </c>
      <c r="D74" s="4">
        <v>1055</v>
      </c>
      <c r="E74" s="4">
        <v>1047</v>
      </c>
      <c r="F74" s="4">
        <v>1046</v>
      </c>
      <c r="G74" s="19">
        <v>1037</v>
      </c>
      <c r="H74" s="4">
        <v>1029</v>
      </c>
      <c r="I74" s="4">
        <v>1028</v>
      </c>
      <c r="J74" s="4">
        <v>1020</v>
      </c>
      <c r="K74" s="5">
        <v>1012</v>
      </c>
      <c r="L74" s="4">
        <v>1004</v>
      </c>
      <c r="M74" s="4">
        <v>996</v>
      </c>
      <c r="N74" s="4">
        <v>995</v>
      </c>
      <c r="O74" s="4">
        <v>987</v>
      </c>
      <c r="P74" s="4">
        <v>986</v>
      </c>
      <c r="Q74" s="19">
        <v>979</v>
      </c>
      <c r="R74" s="4">
        <v>978</v>
      </c>
      <c r="S74" s="4">
        <v>971</v>
      </c>
      <c r="T74" s="4">
        <v>963</v>
      </c>
      <c r="U74" s="5">
        <v>955</v>
      </c>
    </row>
    <row r="75" spans="1:21">
      <c r="A75" s="9">
        <v>1030</v>
      </c>
      <c r="B75" s="4">
        <v>1084</v>
      </c>
      <c r="C75" s="4">
        <v>1074</v>
      </c>
      <c r="D75" s="4">
        <v>1065</v>
      </c>
      <c r="E75" s="4">
        <v>1057</v>
      </c>
      <c r="F75" s="4">
        <v>1056</v>
      </c>
      <c r="G75" s="19">
        <v>1048</v>
      </c>
      <c r="H75" s="4">
        <v>1039</v>
      </c>
      <c r="I75" s="4">
        <v>1038</v>
      </c>
      <c r="J75" s="4">
        <v>1030</v>
      </c>
      <c r="K75" s="5">
        <v>1022</v>
      </c>
      <c r="L75" s="4">
        <v>1014</v>
      </c>
      <c r="M75" s="4">
        <v>1005</v>
      </c>
      <c r="N75" s="4">
        <v>1004</v>
      </c>
      <c r="O75" s="4">
        <v>997</v>
      </c>
      <c r="P75" s="4">
        <v>996</v>
      </c>
      <c r="Q75" s="19">
        <v>989</v>
      </c>
      <c r="R75" s="4">
        <v>988</v>
      </c>
      <c r="S75" s="4">
        <v>981</v>
      </c>
      <c r="T75" s="4">
        <v>972</v>
      </c>
      <c r="U75" s="5">
        <v>964</v>
      </c>
    </row>
    <row r="76" spans="1:21">
      <c r="A76" s="9">
        <v>1040</v>
      </c>
      <c r="B76" s="4">
        <v>1094</v>
      </c>
      <c r="C76" s="4">
        <v>1085</v>
      </c>
      <c r="D76" s="4">
        <v>1075</v>
      </c>
      <c r="E76" s="4">
        <v>1067</v>
      </c>
      <c r="F76" s="4">
        <v>1066</v>
      </c>
      <c r="G76" s="19">
        <v>1058</v>
      </c>
      <c r="H76" s="4">
        <v>1049</v>
      </c>
      <c r="I76" s="4">
        <v>1048</v>
      </c>
      <c r="J76" s="4">
        <v>1040</v>
      </c>
      <c r="K76" s="5">
        <v>1032</v>
      </c>
      <c r="L76" s="4">
        <v>1023</v>
      </c>
      <c r="M76" s="4">
        <v>1015</v>
      </c>
      <c r="N76" s="4">
        <v>1014</v>
      </c>
      <c r="O76" s="4">
        <v>1007</v>
      </c>
      <c r="P76" s="4">
        <v>1006</v>
      </c>
      <c r="Q76" s="19">
        <v>998</v>
      </c>
      <c r="R76" s="4">
        <v>997</v>
      </c>
      <c r="S76" s="4">
        <v>990</v>
      </c>
      <c r="T76" s="4">
        <v>982</v>
      </c>
      <c r="U76" s="5">
        <v>973</v>
      </c>
    </row>
    <row r="77" spans="1:21">
      <c r="A77" s="9">
        <v>1050</v>
      </c>
      <c r="B77" s="4">
        <v>1105</v>
      </c>
      <c r="C77" s="4">
        <v>1095</v>
      </c>
      <c r="D77" s="4">
        <v>1086</v>
      </c>
      <c r="E77" s="4">
        <v>1077</v>
      </c>
      <c r="F77" s="4">
        <v>1076</v>
      </c>
      <c r="G77" s="19">
        <v>1068</v>
      </c>
      <c r="H77" s="4">
        <v>1059</v>
      </c>
      <c r="I77" s="4">
        <v>1058</v>
      </c>
      <c r="J77" s="4">
        <v>1050</v>
      </c>
      <c r="K77" s="5">
        <v>1042</v>
      </c>
      <c r="L77" s="4">
        <v>1033</v>
      </c>
      <c r="M77" s="4">
        <v>1025</v>
      </c>
      <c r="N77" s="4">
        <v>1024</v>
      </c>
      <c r="O77" s="4">
        <v>1016</v>
      </c>
      <c r="P77" s="4">
        <v>1015</v>
      </c>
      <c r="Q77" s="19">
        <v>1008</v>
      </c>
      <c r="R77" s="4">
        <v>1007</v>
      </c>
      <c r="S77" s="4">
        <v>1000</v>
      </c>
      <c r="T77" s="4">
        <v>991</v>
      </c>
      <c r="U77" s="5">
        <v>983</v>
      </c>
    </row>
    <row r="78" spans="1:21">
      <c r="A78" s="9">
        <v>1060</v>
      </c>
      <c r="B78" s="4">
        <v>1115</v>
      </c>
      <c r="C78" s="4">
        <v>1106</v>
      </c>
      <c r="D78" s="4">
        <v>1096</v>
      </c>
      <c r="E78" s="4">
        <v>1088</v>
      </c>
      <c r="F78" s="4">
        <v>1087</v>
      </c>
      <c r="G78" s="19">
        <v>1078</v>
      </c>
      <c r="H78" s="4">
        <v>1070</v>
      </c>
      <c r="I78" s="4">
        <v>1068</v>
      </c>
      <c r="J78" s="4">
        <v>1060</v>
      </c>
      <c r="K78" s="5">
        <v>1052</v>
      </c>
      <c r="L78" s="4">
        <v>1043</v>
      </c>
      <c r="M78" s="4">
        <v>1035</v>
      </c>
      <c r="N78" s="4">
        <v>1034</v>
      </c>
      <c r="O78" s="4">
        <v>1026</v>
      </c>
      <c r="P78" s="4">
        <v>1025</v>
      </c>
      <c r="Q78" s="19">
        <v>1018</v>
      </c>
      <c r="R78" s="4">
        <v>1017</v>
      </c>
      <c r="S78" s="4">
        <v>1009</v>
      </c>
      <c r="T78" s="4">
        <v>1001</v>
      </c>
      <c r="U78" s="5">
        <v>992</v>
      </c>
    </row>
    <row r="79" spans="1:21">
      <c r="A79" s="9">
        <v>1070</v>
      </c>
      <c r="B79" s="4">
        <v>1126</v>
      </c>
      <c r="C79" s="4">
        <v>1116</v>
      </c>
      <c r="D79" s="4">
        <v>1106</v>
      </c>
      <c r="E79" s="4">
        <v>1098</v>
      </c>
      <c r="F79" s="4">
        <v>1097</v>
      </c>
      <c r="G79" s="19">
        <v>1088</v>
      </c>
      <c r="H79" s="4">
        <v>1080</v>
      </c>
      <c r="I79" s="4">
        <v>1079</v>
      </c>
      <c r="J79" s="4">
        <v>1070</v>
      </c>
      <c r="K79" s="5">
        <v>1061</v>
      </c>
      <c r="L79" s="4">
        <v>1053</v>
      </c>
      <c r="M79" s="4">
        <v>1044</v>
      </c>
      <c r="N79" s="4">
        <v>1043</v>
      </c>
      <c r="O79" s="4">
        <v>1036</v>
      </c>
      <c r="P79" s="4">
        <v>1035</v>
      </c>
      <c r="Q79" s="19">
        <v>1027</v>
      </c>
      <c r="R79" s="4">
        <v>1026</v>
      </c>
      <c r="S79" s="4">
        <v>1019</v>
      </c>
      <c r="T79" s="4">
        <v>1010</v>
      </c>
      <c r="U79" s="5">
        <v>1002</v>
      </c>
    </row>
    <row r="80" spans="1:21">
      <c r="A80" s="9">
        <v>1080</v>
      </c>
      <c r="B80" s="4">
        <v>1136</v>
      </c>
      <c r="C80" s="4">
        <v>1126</v>
      </c>
      <c r="D80" s="4">
        <v>1117</v>
      </c>
      <c r="E80" s="4">
        <v>1108</v>
      </c>
      <c r="F80" s="4">
        <v>1107</v>
      </c>
      <c r="G80" s="19">
        <v>1098</v>
      </c>
      <c r="H80" s="4">
        <v>1090</v>
      </c>
      <c r="I80" s="4">
        <v>1089</v>
      </c>
      <c r="J80" s="4">
        <v>1080</v>
      </c>
      <c r="K80" s="5">
        <v>1071</v>
      </c>
      <c r="L80" s="4">
        <v>1063</v>
      </c>
      <c r="M80" s="4">
        <v>1054</v>
      </c>
      <c r="N80" s="4">
        <v>1053</v>
      </c>
      <c r="O80" s="4">
        <v>1045</v>
      </c>
      <c r="P80" s="4">
        <v>1044</v>
      </c>
      <c r="Q80" s="19">
        <v>1037</v>
      </c>
      <c r="R80" s="4">
        <v>1036</v>
      </c>
      <c r="S80" s="4">
        <v>1028</v>
      </c>
      <c r="T80" s="4">
        <v>1020</v>
      </c>
      <c r="U80" s="5">
        <v>1011</v>
      </c>
    </row>
    <row r="81" spans="1:21">
      <c r="A81" s="9">
        <v>1090</v>
      </c>
      <c r="B81" s="4">
        <v>1147</v>
      </c>
      <c r="C81" s="4">
        <v>1137</v>
      </c>
      <c r="D81" s="4">
        <v>1127</v>
      </c>
      <c r="E81" s="4">
        <v>1118</v>
      </c>
      <c r="F81" s="4">
        <v>1117</v>
      </c>
      <c r="G81" s="19">
        <v>1109</v>
      </c>
      <c r="H81" s="4">
        <v>1100</v>
      </c>
      <c r="I81" s="4">
        <v>1099</v>
      </c>
      <c r="J81" s="4">
        <v>1090</v>
      </c>
      <c r="K81" s="5">
        <v>1081</v>
      </c>
      <c r="L81" s="4">
        <v>1073</v>
      </c>
      <c r="M81" s="4">
        <v>1064</v>
      </c>
      <c r="N81" s="4">
        <v>1063</v>
      </c>
      <c r="O81" s="4">
        <v>1055</v>
      </c>
      <c r="P81" s="4">
        <v>1054</v>
      </c>
      <c r="Q81" s="19">
        <v>1046</v>
      </c>
      <c r="R81" s="4">
        <v>1045</v>
      </c>
      <c r="S81" s="4">
        <v>1038</v>
      </c>
      <c r="T81" s="4">
        <v>1029</v>
      </c>
      <c r="U81" s="5">
        <v>1020</v>
      </c>
    </row>
    <row r="82" spans="1:21">
      <c r="A82" s="9">
        <v>1100</v>
      </c>
      <c r="B82" s="4">
        <v>1157</v>
      </c>
      <c r="C82" s="4">
        <v>1147</v>
      </c>
      <c r="D82" s="4">
        <v>1137</v>
      </c>
      <c r="E82" s="4">
        <v>1129</v>
      </c>
      <c r="F82" s="4">
        <v>1128</v>
      </c>
      <c r="G82" s="19">
        <v>1119</v>
      </c>
      <c r="H82" s="4">
        <v>1110</v>
      </c>
      <c r="I82" s="4">
        <v>1109</v>
      </c>
      <c r="J82" s="4">
        <v>1100</v>
      </c>
      <c r="K82" s="5">
        <v>1091</v>
      </c>
      <c r="L82" s="4">
        <v>1082</v>
      </c>
      <c r="M82" s="4">
        <v>1074</v>
      </c>
      <c r="N82" s="4">
        <v>1073</v>
      </c>
      <c r="O82" s="4">
        <v>1065</v>
      </c>
      <c r="P82" s="4">
        <v>1064</v>
      </c>
      <c r="Q82" s="19">
        <v>1056</v>
      </c>
      <c r="R82" s="4">
        <v>1055</v>
      </c>
      <c r="S82" s="4">
        <v>1047</v>
      </c>
      <c r="T82" s="4">
        <v>1038</v>
      </c>
      <c r="U82" s="5">
        <v>1030</v>
      </c>
    </row>
    <row r="83" spans="1:21">
      <c r="A83" s="9">
        <v>1110</v>
      </c>
      <c r="B83" s="4">
        <v>1168</v>
      </c>
      <c r="C83" s="4">
        <v>1158</v>
      </c>
      <c r="D83" s="4">
        <v>1148</v>
      </c>
      <c r="E83" s="4">
        <v>1139</v>
      </c>
      <c r="F83" s="4">
        <v>1138</v>
      </c>
      <c r="G83" s="19">
        <v>1129</v>
      </c>
      <c r="H83" s="4">
        <v>1120</v>
      </c>
      <c r="I83" s="4">
        <v>1119</v>
      </c>
      <c r="J83" s="4">
        <v>1110</v>
      </c>
      <c r="K83" s="5">
        <v>1101</v>
      </c>
      <c r="L83" s="4">
        <v>1092</v>
      </c>
      <c r="M83" s="4">
        <v>1083</v>
      </c>
      <c r="N83" s="4">
        <v>1082</v>
      </c>
      <c r="O83" s="4">
        <v>1074</v>
      </c>
      <c r="P83" s="4">
        <v>1073</v>
      </c>
      <c r="Q83" s="19">
        <v>1066</v>
      </c>
      <c r="R83" s="4">
        <v>1064</v>
      </c>
      <c r="S83" s="4">
        <v>1057</v>
      </c>
      <c r="T83" s="4">
        <v>1048</v>
      </c>
      <c r="U83" s="5">
        <v>1039</v>
      </c>
    </row>
    <row r="84" spans="1:21">
      <c r="A84" s="9">
        <v>1120</v>
      </c>
      <c r="B84" s="4">
        <v>1178</v>
      </c>
      <c r="C84" s="4">
        <v>1168</v>
      </c>
      <c r="D84" s="4">
        <v>1158</v>
      </c>
      <c r="E84" s="4">
        <v>1149</v>
      </c>
      <c r="F84" s="4">
        <v>1148</v>
      </c>
      <c r="G84" s="19">
        <v>1139</v>
      </c>
      <c r="H84" s="4">
        <v>1130</v>
      </c>
      <c r="I84" s="4">
        <v>1129</v>
      </c>
      <c r="J84" s="4">
        <v>1120</v>
      </c>
      <c r="K84" s="5">
        <v>1111</v>
      </c>
      <c r="L84" s="4">
        <v>1102</v>
      </c>
      <c r="M84" s="4">
        <v>1093</v>
      </c>
      <c r="N84" s="4">
        <v>1092</v>
      </c>
      <c r="O84" s="4">
        <v>1084</v>
      </c>
      <c r="P84" s="4">
        <v>1083</v>
      </c>
      <c r="Q84" s="19">
        <v>1075</v>
      </c>
      <c r="R84" s="4">
        <v>1074</v>
      </c>
      <c r="S84" s="4">
        <v>1066</v>
      </c>
      <c r="T84" s="4">
        <v>1057</v>
      </c>
      <c r="U84" s="5">
        <v>1048</v>
      </c>
    </row>
    <row r="85" spans="1:21">
      <c r="A85" s="9">
        <v>1130</v>
      </c>
      <c r="B85" s="4">
        <v>1189</v>
      </c>
      <c r="C85" s="4">
        <v>1179</v>
      </c>
      <c r="D85" s="4">
        <v>1168</v>
      </c>
      <c r="E85" s="4">
        <v>1159</v>
      </c>
      <c r="F85" s="4">
        <v>1158</v>
      </c>
      <c r="G85" s="19">
        <v>1149</v>
      </c>
      <c r="H85" s="4">
        <v>1140</v>
      </c>
      <c r="I85" s="4">
        <v>1139</v>
      </c>
      <c r="J85" s="4">
        <v>1130</v>
      </c>
      <c r="K85" s="5">
        <v>1121</v>
      </c>
      <c r="L85" s="4">
        <v>1112</v>
      </c>
      <c r="M85" s="4">
        <v>1103</v>
      </c>
      <c r="N85" s="4">
        <v>1102</v>
      </c>
      <c r="O85" s="4">
        <v>1094</v>
      </c>
      <c r="P85" s="4">
        <v>1093</v>
      </c>
      <c r="Q85" s="19">
        <v>1085</v>
      </c>
      <c r="R85" s="4">
        <v>1084</v>
      </c>
      <c r="S85" s="4">
        <v>1076</v>
      </c>
      <c r="T85" s="4">
        <v>1067</v>
      </c>
      <c r="U85" s="5">
        <v>1058</v>
      </c>
    </row>
    <row r="86" spans="1:21">
      <c r="A86" s="9">
        <v>1140</v>
      </c>
      <c r="B86" s="4">
        <v>1199</v>
      </c>
      <c r="C86" s="4">
        <v>1189</v>
      </c>
      <c r="D86" s="4">
        <v>1179</v>
      </c>
      <c r="E86" s="4">
        <v>1170</v>
      </c>
      <c r="F86" s="4">
        <v>1169</v>
      </c>
      <c r="G86" s="19">
        <v>1159</v>
      </c>
      <c r="H86" s="4">
        <v>1150</v>
      </c>
      <c r="I86" s="4">
        <v>1149</v>
      </c>
      <c r="J86" s="4">
        <v>1140</v>
      </c>
      <c r="K86" s="5">
        <v>1131</v>
      </c>
      <c r="L86" s="4">
        <v>1122</v>
      </c>
      <c r="M86" s="4">
        <v>1113</v>
      </c>
      <c r="N86" s="4">
        <v>1112</v>
      </c>
      <c r="O86" s="4">
        <v>1104</v>
      </c>
      <c r="P86" s="4">
        <v>1102</v>
      </c>
      <c r="Q86" s="19">
        <v>1094</v>
      </c>
      <c r="R86" s="4">
        <v>1093</v>
      </c>
      <c r="S86" s="4">
        <v>1085</v>
      </c>
      <c r="T86" s="4">
        <v>1076</v>
      </c>
      <c r="U86" s="5">
        <v>1067</v>
      </c>
    </row>
    <row r="87" spans="1:21">
      <c r="A87" s="9">
        <v>1150</v>
      </c>
      <c r="B87" s="4">
        <v>1210</v>
      </c>
      <c r="C87" s="4">
        <v>1199</v>
      </c>
      <c r="D87" s="4">
        <v>1189</v>
      </c>
      <c r="E87" s="4">
        <v>1180</v>
      </c>
      <c r="F87" s="4">
        <v>1179</v>
      </c>
      <c r="G87" s="19">
        <v>1170</v>
      </c>
      <c r="H87" s="4">
        <v>1160</v>
      </c>
      <c r="I87" s="4">
        <v>1159</v>
      </c>
      <c r="J87" s="4">
        <v>1150</v>
      </c>
      <c r="K87" s="5">
        <v>1141</v>
      </c>
      <c r="L87" s="4">
        <v>1132</v>
      </c>
      <c r="M87" s="4">
        <v>1122</v>
      </c>
      <c r="N87" s="4">
        <v>1121</v>
      </c>
      <c r="O87" s="4">
        <v>1113</v>
      </c>
      <c r="P87" s="4">
        <v>1112</v>
      </c>
      <c r="Q87" s="19">
        <v>1104</v>
      </c>
      <c r="R87" s="4">
        <v>1103</v>
      </c>
      <c r="S87" s="4">
        <v>1095</v>
      </c>
      <c r="T87" s="4">
        <v>1086</v>
      </c>
      <c r="U87" s="5">
        <v>1076</v>
      </c>
    </row>
    <row r="88" spans="1:21">
      <c r="A88" s="9">
        <v>1160</v>
      </c>
      <c r="B88" s="4">
        <v>1220</v>
      </c>
      <c r="C88" s="4">
        <v>1210</v>
      </c>
      <c r="D88" s="4">
        <v>1199</v>
      </c>
      <c r="E88" s="4">
        <v>1190</v>
      </c>
      <c r="F88" s="4">
        <v>1189</v>
      </c>
      <c r="G88" s="19">
        <v>1180</v>
      </c>
      <c r="H88" s="4">
        <v>1170</v>
      </c>
      <c r="I88" s="4">
        <v>1169</v>
      </c>
      <c r="J88" s="4">
        <v>1160</v>
      </c>
      <c r="K88" s="5">
        <v>1151</v>
      </c>
      <c r="L88" s="4">
        <v>1141</v>
      </c>
      <c r="M88" s="4">
        <v>1132</v>
      </c>
      <c r="N88" s="4">
        <v>1131</v>
      </c>
      <c r="O88" s="4">
        <v>1123</v>
      </c>
      <c r="P88" s="4">
        <v>1122</v>
      </c>
      <c r="Q88" s="19">
        <v>1114</v>
      </c>
      <c r="R88" s="4">
        <v>1112</v>
      </c>
      <c r="S88" s="4">
        <v>1104</v>
      </c>
      <c r="T88" s="4">
        <v>1095</v>
      </c>
      <c r="U88" s="5">
        <v>1086</v>
      </c>
    </row>
    <row r="89" spans="1:21">
      <c r="A89" s="9">
        <v>1170</v>
      </c>
      <c r="B89" s="4">
        <v>1231</v>
      </c>
      <c r="C89" s="4">
        <v>1220</v>
      </c>
      <c r="D89" s="4">
        <v>1210</v>
      </c>
      <c r="E89" s="4">
        <v>1200</v>
      </c>
      <c r="F89" s="4">
        <v>1199</v>
      </c>
      <c r="G89" s="19">
        <v>1190</v>
      </c>
      <c r="H89" s="4">
        <v>1181</v>
      </c>
      <c r="I89" s="4">
        <v>1179</v>
      </c>
      <c r="J89" s="4">
        <v>1170</v>
      </c>
      <c r="K89" s="5">
        <v>1161</v>
      </c>
      <c r="L89" s="4">
        <v>1151</v>
      </c>
      <c r="M89" s="4">
        <v>1142</v>
      </c>
      <c r="N89" s="4">
        <v>1141</v>
      </c>
      <c r="O89" s="4">
        <v>1133</v>
      </c>
      <c r="P89" s="4">
        <v>1131</v>
      </c>
      <c r="Q89" s="19">
        <v>1123</v>
      </c>
      <c r="R89" s="4">
        <v>1122</v>
      </c>
      <c r="S89" s="4">
        <v>1114</v>
      </c>
      <c r="T89" s="4">
        <v>1104</v>
      </c>
      <c r="U89" s="5">
        <v>1095</v>
      </c>
    </row>
    <row r="90" spans="1:21">
      <c r="A90" s="9">
        <v>1180</v>
      </c>
      <c r="B90" s="4">
        <v>1241</v>
      </c>
      <c r="C90" s="4">
        <v>1231</v>
      </c>
      <c r="D90" s="4">
        <v>1220</v>
      </c>
      <c r="E90" s="4">
        <v>1211</v>
      </c>
      <c r="F90" s="4">
        <v>1210</v>
      </c>
      <c r="G90" s="19">
        <v>1200</v>
      </c>
      <c r="H90" s="4">
        <v>1191</v>
      </c>
      <c r="I90" s="4">
        <v>1189</v>
      </c>
      <c r="J90" s="4">
        <v>1180</v>
      </c>
      <c r="K90" s="5">
        <v>1171</v>
      </c>
      <c r="L90" s="4">
        <v>1161</v>
      </c>
      <c r="M90" s="4">
        <v>1152</v>
      </c>
      <c r="N90" s="4">
        <v>1151</v>
      </c>
      <c r="O90" s="4">
        <v>1142</v>
      </c>
      <c r="P90" s="4">
        <v>1141</v>
      </c>
      <c r="Q90" s="19">
        <v>1133</v>
      </c>
      <c r="R90" s="4">
        <v>1132</v>
      </c>
      <c r="S90" s="4">
        <v>1123</v>
      </c>
      <c r="T90" s="4">
        <v>1114</v>
      </c>
      <c r="U90" s="5">
        <v>1104</v>
      </c>
    </row>
    <row r="91" spans="1:21" ht="13.5" thickBot="1">
      <c r="A91" s="6">
        <v>1190</v>
      </c>
      <c r="B91" s="7">
        <v>1252</v>
      </c>
      <c r="C91" s="7">
        <v>1241</v>
      </c>
      <c r="D91" s="7">
        <v>1230</v>
      </c>
      <c r="E91" s="7">
        <v>1221</v>
      </c>
      <c r="F91" s="7">
        <v>1220</v>
      </c>
      <c r="G91" s="21">
        <v>1210</v>
      </c>
      <c r="H91" s="7">
        <v>1201</v>
      </c>
      <c r="I91" s="7">
        <v>1200</v>
      </c>
      <c r="J91" s="7">
        <v>1190</v>
      </c>
      <c r="K91" s="8">
        <v>1180</v>
      </c>
      <c r="L91" s="7">
        <v>1171</v>
      </c>
      <c r="M91" s="7">
        <v>1161</v>
      </c>
      <c r="N91" s="7">
        <v>1160</v>
      </c>
      <c r="O91" s="7">
        <v>1152</v>
      </c>
      <c r="P91" s="7">
        <v>1151</v>
      </c>
      <c r="Q91" s="21">
        <v>1142</v>
      </c>
      <c r="R91" s="7">
        <v>1141</v>
      </c>
      <c r="S91" s="7">
        <v>1133</v>
      </c>
      <c r="T91" s="7">
        <v>1123</v>
      </c>
      <c r="U91" s="8">
        <v>1114</v>
      </c>
    </row>
    <row r="92" spans="1:21">
      <c r="A92" s="1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 sheet="1" objects="1" scenarios="1"/>
  <mergeCells count="7">
    <mergeCell ref="B6:U6"/>
    <mergeCell ref="B50:U50"/>
    <mergeCell ref="A1:U1"/>
    <mergeCell ref="A3:U3"/>
    <mergeCell ref="A4:U4"/>
    <mergeCell ref="A5:U5"/>
    <mergeCell ref="A49:U49"/>
  </mergeCells>
  <phoneticPr fontId="3" type="noConversion"/>
  <printOptions horizontalCentered="1" verticalCentered="1"/>
  <pageMargins left="0" right="0" top="0" bottom="0" header="0.5" footer="0.5"/>
  <pageSetup scale="98" orientation="landscape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Modulus of Rupture Worksheet</vt:lpstr>
      <vt:lpstr>Stress Factors Chart</vt:lpstr>
      <vt:lpstr>Modulus of Rupture Chart</vt:lpstr>
      <vt:lpstr>factor</vt:lpstr>
      <vt:lpstr>'Modulus of Rupture Worksheet'!Print_Area</vt:lpstr>
      <vt:lpstr>width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Modulus of Rupture Test Worksheet for Concrete Beams</dc:title>
  <dc:creator/>
  <cp:lastModifiedBy>kincaids</cp:lastModifiedBy>
  <cp:lastPrinted>2009-03-27T15:20:19Z</cp:lastPrinted>
  <dcterms:created xsi:type="dcterms:W3CDTF">1996-10-14T23:33:28Z</dcterms:created>
  <dcterms:modified xsi:type="dcterms:W3CDTF">2009-04-06T14:33:40Z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y to Convert to Web">
    <vt:lpwstr>0</vt:lpwstr>
  </property>
  <property fmtid="{D5CDD505-2E9C-101B-9397-08002B2CF9AE}" pid="3" name="Status">
    <vt:lpwstr>Ready to Post</vt:lpwstr>
  </property>
  <property fmtid="{D5CDD505-2E9C-101B-9397-08002B2CF9AE}" pid="4" name="Order">
    <vt:lpwstr>372200.000000000</vt:lpwstr>
  </property>
</Properties>
</file>