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workbookProtection lockStructure="1"/>
  <bookViews>
    <workbookView xWindow="0" yWindow="60" windowWidth="11340" windowHeight="6030"/>
  </bookViews>
  <sheets>
    <sheet name="AERM-3" sheetId="1" r:id="rId1"/>
  </sheets>
  <calcPr calcId="125725" iterate="1" iterateCount="1"/>
</workbook>
</file>

<file path=xl/calcChain.xml><?xml version="1.0" encoding="utf-8"?>
<calcChain xmlns="http://schemas.openxmlformats.org/spreadsheetml/2006/main">
  <c r="F42" i="1"/>
  <c r="D48" s="1"/>
  <c r="H48" s="1"/>
  <c r="H28"/>
  <c r="D28"/>
  <c r="D32"/>
  <c r="H32"/>
</calcChain>
</file>

<file path=xl/sharedStrings.xml><?xml version="1.0" encoding="utf-8"?>
<sst xmlns="http://schemas.openxmlformats.org/spreadsheetml/2006/main" count="48" uniqueCount="45">
  <si>
    <t>Airport:</t>
  </si>
  <si>
    <t>Lot Quantity:</t>
  </si>
  <si>
    <t>1. Test Data</t>
  </si>
  <si>
    <t>28 Day Strength</t>
  </si>
  <si>
    <t>Cubic Yard</t>
  </si>
  <si>
    <t>Flexural</t>
  </si>
  <si>
    <t>Compressive</t>
  </si>
  <si>
    <t>2. Quality Indexes</t>
  </si>
  <si>
    <t>3. Percent Within Limits (PWL)</t>
  </si>
  <si>
    <t>PWL</t>
  </si>
  <si>
    <t>=</t>
  </si>
  <si>
    <t>4. Pay Adjustment</t>
  </si>
  <si>
    <t>% Adjustment</t>
  </si>
  <si>
    <t>.50(PWL) + 55.0</t>
  </si>
  <si>
    <t>2.0(PWL) - 65.0</t>
  </si>
  <si>
    <t>Below 64.9</t>
  </si>
  <si>
    <t>Note 1/ of Spec.</t>
  </si>
  <si>
    <t>Adjustment in Quantities =</t>
  </si>
  <si>
    <t>x</t>
  </si>
  <si>
    <t>Resident Engineer:</t>
  </si>
  <si>
    <t>Contractor:</t>
  </si>
  <si>
    <t>Start Date:</t>
  </si>
  <si>
    <t>Finish Date:</t>
  </si>
  <si>
    <t xml:space="preserve">                      Yes  (</t>
  </si>
  <si>
    <t>)</t>
  </si>
  <si>
    <t xml:space="preserve">       Outlier:    No   (</t>
  </si>
  <si>
    <t>Adjusted Sq. Yds.</t>
  </si>
  <si>
    <t>Sq. Yds.</t>
  </si>
  <si>
    <t>Cu. Yds.</t>
  </si>
  <si>
    <t>Pour</t>
  </si>
  <si>
    <t>Acceptance Testing for Strength 
501 Concrete Mixes</t>
  </si>
  <si>
    <t>Mean (X)</t>
  </si>
  <si>
    <t>Standard Deviation (S)</t>
  </si>
  <si>
    <r>
      <t>Q</t>
    </r>
    <r>
      <rPr>
        <vertAlign val="subscript"/>
        <sz val="12"/>
        <rFont val="Arial"/>
        <family val="2"/>
      </rPr>
      <t>(C)</t>
    </r>
    <r>
      <rPr>
        <sz val="12"/>
        <rFont val="Arial"/>
        <family val="2"/>
      </rPr>
      <t xml:space="preserve">  = (X - 4000 psi) / S =</t>
    </r>
  </si>
  <si>
    <r>
      <t xml:space="preserve">  Q</t>
    </r>
    <r>
      <rPr>
        <vertAlign val="subscript"/>
        <sz val="12"/>
        <rFont val="Arial"/>
        <family val="2"/>
      </rPr>
      <t>(F)</t>
    </r>
    <r>
      <rPr>
        <sz val="12"/>
        <rFont val="Arial"/>
        <family val="2"/>
      </rPr>
      <t xml:space="preserve"> = (X - 650 psi) / S =</t>
    </r>
  </si>
  <si>
    <t xml:space="preserve">PWL = </t>
  </si>
  <si>
    <t>IL Project No.:</t>
  </si>
  <si>
    <t>AIP Project No.:</t>
  </si>
  <si>
    <t>Lot - Sublot No.</t>
  </si>
  <si>
    <t>90 - 100</t>
  </si>
  <si>
    <t>80 - 89.9</t>
  </si>
  <si>
    <t>65 - 79.9</t>
  </si>
  <si>
    <t>5. Adjustment in Quantities (= % Adjustment x Lot Quantities) Sq. Yds.</t>
  </si>
  <si>
    <t>Mix Design(s) No.:</t>
  </si>
  <si>
    <t>Note: PWL is obtained from Table 5.</t>
  </si>
</sst>
</file>

<file path=xl/styles.xml><?xml version="1.0" encoding="utf-8"?>
<styleSheet xmlns="http://schemas.openxmlformats.org/spreadsheetml/2006/main">
  <numFmts count="1">
    <numFmt numFmtId="164" formatCode="0.0000_)"/>
  </numFmts>
  <fonts count="7">
    <font>
      <sz val="12"/>
      <name val="Arial MT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2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Continuous"/>
    </xf>
    <xf numFmtId="0" fontId="1" fillId="0" borderId="0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6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/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2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14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470066</xdr:colOff>
      <xdr:row>1</xdr:row>
      <xdr:rowOff>137499</xdr:rowOff>
    </xdr:to>
    <xdr:pic>
      <xdr:nvPicPr>
        <xdr:cNvPr id="4" name="Picture 8" descr="DOT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612133" cy="713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1287780</xdr:colOff>
      <xdr:row>39</xdr:row>
      <xdr:rowOff>121920</xdr:rowOff>
    </xdr:from>
    <xdr:to>
      <xdr:col>4</xdr:col>
      <xdr:colOff>114300</xdr:colOff>
      <xdr:row>44</xdr:row>
      <xdr:rowOff>76200</xdr:rowOff>
    </xdr:to>
    <xdr:sp macro="" textlink="">
      <xdr:nvSpPr>
        <xdr:cNvPr id="1036" name="AutoShape 12"/>
        <xdr:cNvSpPr>
          <a:spLocks/>
        </xdr:cNvSpPr>
      </xdr:nvSpPr>
      <xdr:spPr bwMode="auto">
        <a:xfrm>
          <a:off x="3421380" y="7505700"/>
          <a:ext cx="152400" cy="914400"/>
        </a:xfrm>
        <a:prstGeom prst="rightBrace">
          <a:avLst>
            <a:gd name="adj1" fmla="val 500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106680</xdr:colOff>
      <xdr:row>42</xdr:row>
      <xdr:rowOff>0</xdr:rowOff>
    </xdr:from>
    <xdr:to>
      <xdr:col>4</xdr:col>
      <xdr:colOff>297180</xdr:colOff>
      <xdr:row>42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3566160" y="796290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52"/>
  <sheetViews>
    <sheetView showGridLines="0" tabSelected="1" defaultGridColor="0" colorId="22" zoomScale="90" workbookViewId="0">
      <selection activeCell="D36" sqref="D36"/>
    </sheetView>
  </sheetViews>
  <sheetFormatPr defaultColWidth="9.77734375" defaultRowHeight="15"/>
  <cols>
    <col min="1" max="1" width="16.77734375" style="1" customWidth="1"/>
    <col min="2" max="2" width="6.77734375" style="1" customWidth="1"/>
    <col min="3" max="3" width="1.77734375" style="1" customWidth="1"/>
    <col min="4" max="4" width="15.77734375" style="1" customWidth="1"/>
    <col min="5" max="5" width="4.77734375" style="1" customWidth="1"/>
    <col min="6" max="6" width="16.77734375" style="1" customWidth="1"/>
    <col min="7" max="7" width="5.77734375" style="1" customWidth="1"/>
    <col min="8" max="8" width="14.77734375" style="1" customWidth="1"/>
    <col min="9" max="16384" width="9.77734375" style="1"/>
  </cols>
  <sheetData>
    <row r="1" spans="1:8" ht="45" customHeight="1">
      <c r="A1" s="22"/>
      <c r="B1" s="22"/>
      <c r="C1" s="22"/>
      <c r="D1" s="27" t="s">
        <v>30</v>
      </c>
      <c r="E1" s="28"/>
      <c r="F1" s="28"/>
      <c r="G1" s="28"/>
      <c r="H1" s="28"/>
    </row>
    <row r="2" spans="1:8">
      <c r="G2" s="29"/>
      <c r="H2" s="29"/>
    </row>
    <row r="4" spans="1:8">
      <c r="A4" s="7" t="s">
        <v>0</v>
      </c>
      <c r="B4" s="30"/>
      <c r="C4" s="30"/>
      <c r="D4" s="30"/>
      <c r="E4" s="7" t="s">
        <v>36</v>
      </c>
      <c r="F4" s="7"/>
      <c r="G4" s="30"/>
      <c r="H4" s="30"/>
    </row>
    <row r="5" spans="1:8">
      <c r="A5" s="1" t="s">
        <v>29</v>
      </c>
    </row>
    <row r="6" spans="1:8">
      <c r="A6" s="7" t="s">
        <v>21</v>
      </c>
      <c r="B6" s="33"/>
      <c r="C6" s="30"/>
      <c r="D6" s="30"/>
      <c r="E6" s="7" t="s">
        <v>37</v>
      </c>
      <c r="F6" s="7"/>
      <c r="G6" s="30"/>
      <c r="H6" s="30"/>
    </row>
    <row r="7" spans="1:8">
      <c r="A7" s="3" t="s">
        <v>29</v>
      </c>
      <c r="B7" s="4"/>
      <c r="C7" s="4"/>
      <c r="D7" s="4"/>
      <c r="E7" s="3"/>
      <c r="F7" s="3"/>
      <c r="G7" s="4"/>
      <c r="H7" s="4"/>
    </row>
    <row r="8" spans="1:8">
      <c r="A8" s="7" t="s">
        <v>22</v>
      </c>
      <c r="B8" s="31"/>
      <c r="C8" s="32"/>
      <c r="D8" s="32"/>
      <c r="E8" s="7" t="s">
        <v>43</v>
      </c>
      <c r="F8" s="7"/>
      <c r="G8" s="30"/>
      <c r="H8" s="30"/>
    </row>
    <row r="9" spans="1:8">
      <c r="A9" s="7" t="s">
        <v>1</v>
      </c>
      <c r="B9" s="26"/>
      <c r="C9" s="26"/>
      <c r="D9" s="19" t="s">
        <v>27</v>
      </c>
      <c r="F9" s="1" t="s">
        <v>23</v>
      </c>
      <c r="G9" s="16"/>
      <c r="H9" s="1" t="s">
        <v>24</v>
      </c>
    </row>
    <row r="10" spans="1:8">
      <c r="A10" s="7" t="s">
        <v>1</v>
      </c>
      <c r="B10" s="26"/>
      <c r="C10" s="26"/>
      <c r="D10" s="7" t="s">
        <v>28</v>
      </c>
      <c r="E10" s="7"/>
      <c r="F10" s="7" t="s">
        <v>25</v>
      </c>
      <c r="G10" s="20"/>
      <c r="H10" s="21" t="s">
        <v>24</v>
      </c>
    </row>
    <row r="12" spans="1:8">
      <c r="A12" s="1" t="s">
        <v>2</v>
      </c>
    </row>
    <row r="13" spans="1:8" ht="15" customHeight="1">
      <c r="F13" s="6" t="s">
        <v>3</v>
      </c>
      <c r="G13" s="6"/>
      <c r="H13" s="6"/>
    </row>
    <row r="14" spans="1:8">
      <c r="A14" s="24" t="s">
        <v>38</v>
      </c>
      <c r="B14" s="23"/>
      <c r="D14" s="23" t="s">
        <v>4</v>
      </c>
      <c r="F14" s="23" t="s">
        <v>5</v>
      </c>
      <c r="H14" s="23" t="s">
        <v>6</v>
      </c>
    </row>
    <row r="15" spans="1:8">
      <c r="A15" s="18"/>
      <c r="B15" s="7"/>
      <c r="C15" s="7"/>
      <c r="D15" s="17"/>
      <c r="E15" s="7"/>
      <c r="F15" s="17"/>
      <c r="G15" s="7"/>
      <c r="H15" s="17"/>
    </row>
    <row r="16" spans="1:8">
      <c r="A16" s="18"/>
      <c r="B16" s="7"/>
      <c r="C16" s="7"/>
      <c r="D16" s="17"/>
      <c r="E16" s="7"/>
      <c r="F16" s="17"/>
      <c r="G16" s="7"/>
      <c r="H16" s="17"/>
    </row>
    <row r="17" spans="1:8">
      <c r="A17" s="18"/>
      <c r="B17" s="7"/>
      <c r="C17" s="7"/>
      <c r="D17" s="17"/>
      <c r="E17" s="7"/>
      <c r="F17" s="17"/>
      <c r="G17" s="7"/>
      <c r="H17" s="17"/>
    </row>
    <row r="18" spans="1:8">
      <c r="A18" s="18"/>
      <c r="B18" s="7"/>
      <c r="C18" s="7"/>
      <c r="D18" s="17"/>
      <c r="E18" s="7"/>
      <c r="F18" s="17"/>
      <c r="G18" s="7"/>
      <c r="H18" s="17"/>
    </row>
    <row r="19" spans="1:8">
      <c r="A19" s="18"/>
      <c r="B19" s="7"/>
      <c r="C19" s="7"/>
      <c r="D19" s="17"/>
      <c r="E19" s="7"/>
      <c r="F19" s="17"/>
      <c r="G19" s="7"/>
      <c r="H19" s="17"/>
    </row>
    <row r="20" spans="1:8">
      <c r="A20" s="18"/>
      <c r="B20" s="7"/>
      <c r="C20" s="7"/>
      <c r="D20" s="17"/>
      <c r="E20" s="7"/>
      <c r="F20" s="17"/>
      <c r="G20" s="7"/>
      <c r="H20" s="17"/>
    </row>
    <row r="21" spans="1:8">
      <c r="A21" s="18"/>
      <c r="B21" s="7"/>
      <c r="C21" s="7"/>
      <c r="D21" s="17"/>
      <c r="E21" s="7"/>
      <c r="F21" s="17"/>
      <c r="G21" s="7"/>
      <c r="H21" s="17"/>
    </row>
    <row r="22" spans="1:8">
      <c r="A22" s="18"/>
      <c r="B22" s="7"/>
      <c r="C22" s="7"/>
      <c r="D22" s="17"/>
      <c r="E22" s="7"/>
      <c r="F22" s="17"/>
      <c r="G22" s="7"/>
      <c r="H22" s="17"/>
    </row>
    <row r="23" spans="1:8">
      <c r="A23" s="18"/>
      <c r="B23" s="7"/>
      <c r="C23" s="7"/>
      <c r="D23" s="17"/>
      <c r="E23" s="7"/>
      <c r="F23" s="17"/>
      <c r="G23" s="7"/>
      <c r="H23" s="17"/>
    </row>
    <row r="24" spans="1:8">
      <c r="A24" s="18"/>
      <c r="B24" s="7"/>
      <c r="C24" s="7"/>
      <c r="D24" s="17"/>
      <c r="E24" s="7"/>
      <c r="F24" s="17"/>
      <c r="G24" s="7"/>
      <c r="H24" s="17"/>
    </row>
    <row r="25" spans="1:8">
      <c r="A25" s="18"/>
      <c r="B25" s="7"/>
      <c r="C25" s="7"/>
      <c r="D25" s="17"/>
      <c r="E25" s="7"/>
      <c r="F25" s="17"/>
      <c r="G25" s="7"/>
      <c r="H25" s="17"/>
    </row>
    <row r="26" spans="1:8">
      <c r="A26" s="18"/>
      <c r="B26" s="7"/>
      <c r="C26" s="7"/>
      <c r="D26" s="17"/>
      <c r="E26" s="7"/>
      <c r="F26" s="17"/>
      <c r="G26" s="7"/>
      <c r="H26" s="17"/>
    </row>
    <row r="27" spans="1:8" ht="9" customHeight="1"/>
    <row r="28" spans="1:8">
      <c r="A28" s="34" t="s">
        <v>31</v>
      </c>
      <c r="B28" s="34"/>
      <c r="C28" s="34"/>
      <c r="D28" s="8" t="str">
        <f>IF(H15="",IF(F15="","",IF(H15="",AVERAGE(F15:F26),AVERAGE(H15:H26))),AVERAGE(H15:H26))</f>
        <v/>
      </c>
      <c r="F28" s="11"/>
      <c r="G28" s="11" t="s">
        <v>32</v>
      </c>
      <c r="H28" s="9" t="str">
        <f>IF(H15="",IF(F15="","",IF(H15="",STDEV(F15:F26),STDEV(H15:H26))),STDEV(H15:H26))</f>
        <v/>
      </c>
    </row>
    <row r="29" spans="1:8" ht="17.100000000000001" customHeight="1"/>
    <row r="30" spans="1:8" ht="15.75">
      <c r="A30" s="1" t="s">
        <v>7</v>
      </c>
      <c r="B30" s="5"/>
    </row>
    <row r="31" spans="1:8" ht="11.1" customHeight="1"/>
    <row r="32" spans="1:8" ht="19.5">
      <c r="A32" s="34" t="s">
        <v>34</v>
      </c>
      <c r="B32" s="34"/>
      <c r="C32" s="34"/>
      <c r="D32" s="9" t="str">
        <f>IF(H28=0,"",IF(D28&lt;1500,(D28-650)/H28,""))</f>
        <v/>
      </c>
      <c r="F32" s="34" t="s">
        <v>33</v>
      </c>
      <c r="G32" s="34"/>
      <c r="H32" s="9" t="str">
        <f>IF(D28&gt;1500,(D28-4000)/H28,"")</f>
        <v/>
      </c>
    </row>
    <row r="33" spans="1:8" ht="17.100000000000001" customHeight="1"/>
    <row r="34" spans="1:8">
      <c r="A34" s="1" t="s">
        <v>8</v>
      </c>
    </row>
    <row r="35" spans="1:8" ht="12" customHeight="1"/>
    <row r="36" spans="1:8">
      <c r="A36" s="11"/>
      <c r="B36" s="34" t="s">
        <v>35</v>
      </c>
      <c r="C36" s="34"/>
      <c r="D36" s="17"/>
      <c r="F36" s="12" t="s">
        <v>44</v>
      </c>
    </row>
    <row r="37" spans="1:8" ht="17.100000000000001" customHeight="1"/>
    <row r="38" spans="1:8">
      <c r="A38" s="1" t="s">
        <v>11</v>
      </c>
      <c r="B38" s="35"/>
      <c r="C38" s="35"/>
      <c r="D38" s="35"/>
    </row>
    <row r="39" spans="1:8" ht="12" customHeight="1"/>
    <row r="40" spans="1:8">
      <c r="A40" s="11" t="s">
        <v>9</v>
      </c>
      <c r="B40" s="11"/>
      <c r="D40" s="23" t="s">
        <v>12</v>
      </c>
    </row>
    <row r="41" spans="1:8">
      <c r="A41" s="25" t="s">
        <v>39</v>
      </c>
      <c r="B41" s="11"/>
      <c r="D41" s="11">
        <v>100</v>
      </c>
      <c r="E41" s="10"/>
    </row>
    <row r="42" spans="1:8">
      <c r="A42" s="25" t="s">
        <v>40</v>
      </c>
      <c r="B42" s="11"/>
      <c r="D42" s="11" t="s">
        <v>13</v>
      </c>
      <c r="E42" s="10"/>
      <c r="F42" s="13" t="str">
        <f>IF(AND(D36&gt;=90,D36&lt;=100),100,IF(AND(D36&gt;=80,D36&lt;=89.9),0.5*(D36)+55,IF(AND(D36&gt;=65,D36&lt;=79.9),2*(D36)-65,IF(AND(D36&gt;0,D36&lt;=64.9),"Note 1/ of Spec."," "))))</f>
        <v xml:space="preserve"> </v>
      </c>
    </row>
    <row r="43" spans="1:8">
      <c r="A43" s="25" t="s">
        <v>41</v>
      </c>
      <c r="B43" s="11"/>
      <c r="D43" s="11" t="s">
        <v>14</v>
      </c>
      <c r="E43" s="10"/>
    </row>
    <row r="44" spans="1:8">
      <c r="A44" s="11" t="s">
        <v>15</v>
      </c>
      <c r="B44" s="11"/>
      <c r="D44" s="11" t="s">
        <v>16</v>
      </c>
      <c r="E44" s="10"/>
    </row>
    <row r="45" spans="1:8" ht="17.100000000000001" customHeight="1"/>
    <row r="46" spans="1:8">
      <c r="A46" s="1" t="s">
        <v>42</v>
      </c>
    </row>
    <row r="47" spans="1:8" ht="12" customHeight="1"/>
    <row r="48" spans="1:8">
      <c r="C48" s="11" t="s">
        <v>17</v>
      </c>
      <c r="D48" s="2" t="str">
        <f>IF(F42=0,"",(F42)/100)</f>
        <v/>
      </c>
      <c r="E48" s="10" t="s">
        <v>18</v>
      </c>
      <c r="F48" s="17"/>
      <c r="G48" s="10" t="s">
        <v>10</v>
      </c>
      <c r="H48" s="13" t="str">
        <f>IF(D48=0,"",(D48*F48))</f>
        <v/>
      </c>
    </row>
    <row r="49" spans="1:8" ht="17.100000000000001" customHeight="1">
      <c r="H49" s="1" t="s">
        <v>26</v>
      </c>
    </row>
    <row r="50" spans="1:8">
      <c r="A50" s="11" t="s">
        <v>19</v>
      </c>
      <c r="B50" s="14"/>
      <c r="C50" s="30"/>
      <c r="D50" s="30"/>
      <c r="E50" s="30"/>
      <c r="F50" s="30"/>
    </row>
    <row r="51" spans="1:8">
      <c r="A51" s="11" t="s">
        <v>20</v>
      </c>
      <c r="B51" s="15"/>
      <c r="C51" s="26"/>
      <c r="D51" s="26"/>
      <c r="E51" s="26"/>
      <c r="F51" s="26"/>
    </row>
    <row r="52" spans="1:8">
      <c r="H52" s="11"/>
    </row>
  </sheetData>
  <sheetProtection sheet="1" objects="1" scenarios="1" selectLockedCells="1"/>
  <mergeCells count="17">
    <mergeCell ref="B38:D38"/>
    <mergeCell ref="B10:C10"/>
    <mergeCell ref="D1:H1"/>
    <mergeCell ref="G2:H2"/>
    <mergeCell ref="G8:H8"/>
    <mergeCell ref="C51:F51"/>
    <mergeCell ref="B4:D4"/>
    <mergeCell ref="B8:D8"/>
    <mergeCell ref="C50:F50"/>
    <mergeCell ref="G4:H4"/>
    <mergeCell ref="B6:D6"/>
    <mergeCell ref="G6:H6"/>
    <mergeCell ref="B9:C9"/>
    <mergeCell ref="A28:C28"/>
    <mergeCell ref="A32:C32"/>
    <mergeCell ref="F32:G32"/>
    <mergeCell ref="B36:C36"/>
  </mergeCells>
  <phoneticPr fontId="0" type="noConversion"/>
  <printOptions horizontalCentered="1"/>
  <pageMargins left="0.5" right="0.5" top="0.5" bottom="0.5" header="0.5" footer="0.5"/>
  <pageSetup scale="88" orientation="portrait" r:id="rId1"/>
  <headerFooter alignWithMargins="0">
    <oddFooter xml:space="preserve">&amp;L&amp;"Arial,Regular"&amp;8Printed &amp;D&amp;R&amp;"Arial,Regular"&amp;8AER 3 (12/16/2011)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91E628609B542951646C82B7A0117" ma:contentTypeVersion="0" ma:contentTypeDescription="Create a new document." ma:contentTypeScope="" ma:versionID="59cdaac19e4450e7e563f233fa40ccfb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803D4AB-C924-40D8-9AB9-703F0EE8A461}"/>
</file>

<file path=customXml/itemProps2.xml><?xml version="1.0" encoding="utf-8"?>
<ds:datastoreItem xmlns:ds="http://schemas.openxmlformats.org/officeDocument/2006/customXml" ds:itemID="{BC6D092C-A5A6-4035-8865-7D97AFBA6521}"/>
</file>

<file path=customXml/itemProps3.xml><?xml version="1.0" encoding="utf-8"?>
<ds:datastoreItem xmlns:ds="http://schemas.openxmlformats.org/officeDocument/2006/customXml" ds:itemID="{827B77BD-DEB0-459B-B694-3994D0CA92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AERM-3</vt:lpstr>
    </vt:vector>
  </TitlesOfParts>
  <Company>IDOT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Acceptance Testing for Strength 501 Concrete Mixes</dc:title>
  <dc:subject>AER 3</dc:subject>
  <dc:creator>IDOT</dc:creator>
  <cp:lastModifiedBy>casadlr</cp:lastModifiedBy>
  <cp:lastPrinted>2011-12-15T21:32:34Z</cp:lastPrinted>
  <dcterms:created xsi:type="dcterms:W3CDTF">2000-01-19T14:39:27Z</dcterms:created>
  <dcterms:modified xsi:type="dcterms:W3CDTF">2011-12-15T21:33:19Z</dcterms:modified>
  <cp:contentType>Form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ady to Convert to Web">
    <vt:bool>false</vt:bool>
  </property>
  <property fmtid="{D5CDD505-2E9C-101B-9397-08002B2CF9AE}" pid="3" name="Status">
    <vt:lpwstr>Ready to Post</vt:lpwstr>
  </property>
  <property fmtid="{D5CDD505-2E9C-101B-9397-08002B2CF9AE}" pid="4" name="ContentTypeId">
    <vt:lpwstr>0x0101005D591E628609B542951646C82B7A0117</vt:lpwstr>
  </property>
  <property fmtid="{D5CDD505-2E9C-101B-9397-08002B2CF9AE}" pid="5" name="Document Title">
    <vt:lpwstr>Acceptance Testing for Strength 501 Concrete Mixes</vt:lpwstr>
  </property>
</Properties>
</file>