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EN\WPDOCS\27 FFY Local Agency Grants\NOFOs\STEP NOFO\"/>
    </mc:Choice>
  </mc:AlternateContent>
  <xr:revisionPtr revIDLastSave="0" documentId="8_{973D17C0-402B-4F4A-B815-A80DF7E6EC22}" xr6:coauthVersionLast="47" xr6:coauthVersionMax="47" xr10:uidLastSave="{00000000-0000-0000-0000-000000000000}"/>
  <bookViews>
    <workbookView xWindow="-108" yWindow="-108" windowWidth="23256" windowHeight="12456" xr2:uid="{230A07E7-51F3-4E12-AA6B-6CCB46EEF8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9" i="1" l="1"/>
  <c r="F45" i="1" l="1"/>
  <c r="J25" i="1" s="1"/>
  <c r="F39" i="1"/>
  <c r="J21" i="1" s="1"/>
  <c r="F35" i="1"/>
  <c r="J20" i="1" s="1"/>
  <c r="F30" i="1"/>
  <c r="G30" i="1" s="1"/>
  <c r="F29" i="1"/>
  <c r="G29" i="1" s="1"/>
  <c r="F28" i="1"/>
  <c r="F22" i="1"/>
  <c r="G22" i="1" s="1"/>
  <c r="F21" i="1"/>
  <c r="G21" i="1" s="1"/>
  <c r="F20" i="1"/>
  <c r="F19" i="1"/>
  <c r="G19" i="1" s="1"/>
  <c r="F18" i="1"/>
  <c r="G18" i="1" s="1"/>
  <c r="F17" i="1"/>
  <c r="G17" i="1" s="1"/>
  <c r="G20" i="1" l="1"/>
  <c r="G39" i="1"/>
  <c r="N21" i="1" s="1"/>
  <c r="G35" i="1"/>
  <c r="N20" i="1" s="1"/>
  <c r="F31" i="1"/>
  <c r="J19" i="1" s="1"/>
  <c r="J22" i="1" s="1"/>
  <c r="G45" i="1"/>
  <c r="N25" i="1" s="1"/>
  <c r="G28" i="1"/>
  <c r="G31" i="1" s="1"/>
  <c r="N19" i="1" s="1"/>
  <c r="F23" i="1"/>
  <c r="N22" i="1" l="1"/>
  <c r="G23" i="1"/>
  <c r="N16" i="1" s="1"/>
  <c r="N28" i="1" s="1"/>
  <c r="C42" i="1"/>
  <c r="J16" i="1"/>
  <c r="J28" i="1" s="1"/>
  <c r="M37" i="1" l="1"/>
  <c r="G42" i="1"/>
  <c r="N34" i="1" l="1"/>
  <c r="M38" i="1" s="1"/>
  <c r="M40" i="1" s="1"/>
</calcChain>
</file>

<file path=xl/sharedStrings.xml><?xml version="1.0" encoding="utf-8"?>
<sst xmlns="http://schemas.openxmlformats.org/spreadsheetml/2006/main" count="99" uniqueCount="73">
  <si>
    <t># of officers</t>
  </si>
  <si>
    <t># of hours</t>
  </si>
  <si>
    <t># of details</t>
  </si>
  <si>
    <t>Total Hours</t>
  </si>
  <si>
    <t>Total Funding</t>
  </si>
  <si>
    <t>Total</t>
  </si>
  <si>
    <t xml:space="preserve">April Distracted Driving Campaign </t>
  </si>
  <si>
    <t>***** ADDITIONAL ENFORCEMENT CANNOT EXCEED ******</t>
  </si>
  <si>
    <t>Maximum Hours Allowed</t>
  </si>
  <si>
    <t>Maximum Funding Allowed</t>
  </si>
  <si>
    <t xml:space="preserve">Additional Enforcement </t>
  </si>
  <si>
    <t xml:space="preserve">Mandatory Campaigns </t>
  </si>
  <si>
    <t xml:space="preserve">Optional Campaigns </t>
  </si>
  <si>
    <t>Agency Name</t>
  </si>
  <si>
    <t>Equipment Request</t>
  </si>
  <si>
    <t>Hand-Held Radar</t>
  </si>
  <si>
    <t>Portable Breath Tester (PBT)</t>
  </si>
  <si>
    <t>Purchase Price Allowance</t>
  </si>
  <si>
    <t>Select ONE Equipment Type from dropdown:</t>
  </si>
  <si>
    <t>LIDAR</t>
  </si>
  <si>
    <t>***Complete the yellow highlighted portion of the sheet for the campaigns your agency is requesting hours/funding***</t>
  </si>
  <si>
    <r>
      <t xml:space="preserve">Total Funding column:  </t>
    </r>
    <r>
      <rPr>
        <sz val="12"/>
        <rFont val="Calibri"/>
        <family val="2"/>
        <scheme val="minor"/>
      </rPr>
      <t>will auto-calculate based on total hours and OT rate</t>
    </r>
  </si>
  <si>
    <t>Agency STEP OT Rate</t>
  </si>
  <si>
    <t xml:space="preserve"> Type</t>
  </si>
  <si>
    <t>No Selection</t>
  </si>
  <si>
    <t>Click within the yellow box above, drop down arrow will appear to the right to select equipment.</t>
  </si>
  <si>
    <t>High Visibilty Enforcement (HVE) - Fatal 4 Violation Focus</t>
  </si>
  <si>
    <r>
      <rPr>
        <b/>
        <sz val="12"/>
        <rFont val="Calibri"/>
        <family val="2"/>
        <scheme val="minor"/>
      </rPr>
      <t># of officers column:</t>
    </r>
    <r>
      <rPr>
        <sz val="12"/>
        <rFont val="Calibri"/>
        <family val="2"/>
        <scheme val="minor"/>
      </rPr>
      <t xml:space="preserve">  enter the number of officers/deputies that will work a grant funded enforcement detail</t>
    </r>
  </si>
  <si>
    <r>
      <rPr>
        <b/>
        <sz val="12"/>
        <color theme="1"/>
        <rFont val="Calibri"/>
        <family val="2"/>
        <scheme val="minor"/>
      </rPr>
      <t># of hours column:</t>
    </r>
    <r>
      <rPr>
        <sz val="12"/>
        <color theme="1"/>
        <rFont val="Calibri"/>
        <family val="2"/>
        <scheme val="minor"/>
      </rPr>
      <t xml:space="preserve">  enter the number of hours a grant funded enforcement detail will last</t>
    </r>
  </si>
  <si>
    <r>
      <rPr>
        <b/>
        <sz val="12"/>
        <rFont val="Calibri"/>
        <family val="2"/>
        <scheme val="minor"/>
      </rPr>
      <t xml:space="preserve">Total Hours column: </t>
    </r>
    <r>
      <rPr>
        <sz val="12"/>
        <rFont val="Calibri"/>
        <family val="2"/>
        <scheme val="minor"/>
      </rPr>
      <t xml:space="preserve"> will auto-calcuate based on number of officers/deputies, grant funded enforcement hours and details </t>
    </r>
  </si>
  <si>
    <t>HVE Hours</t>
  </si>
  <si>
    <t>HVE Funding</t>
  </si>
  <si>
    <t xml:space="preserve">FFY27 STEP Grant Funding </t>
  </si>
  <si>
    <t xml:space="preserve"> Personnel Funding</t>
  </si>
  <si>
    <t>Additional Enforcement HVE</t>
  </si>
  <si>
    <t>AE HVE Hours</t>
  </si>
  <si>
    <t>AE HVE Funding</t>
  </si>
  <si>
    <t>Mandatory Campaigns</t>
  </si>
  <si>
    <t>Optional Campaigns</t>
  </si>
  <si>
    <t>STEP GRANT TOTALS</t>
  </si>
  <si>
    <t xml:space="preserve">July Speed Awareness Campaign </t>
  </si>
  <si>
    <r>
      <t xml:space="preserve">FFY27 STEP Hours and Funding Worksheet </t>
    </r>
    <r>
      <rPr>
        <b/>
        <sz val="14"/>
        <color theme="1"/>
        <rFont val="Calibri"/>
        <family val="2"/>
        <scheme val="minor"/>
      </rPr>
      <t>(complete prior to starting AmpliFund application)</t>
    </r>
  </si>
  <si>
    <t>TOTAL STEP GRANT REQUEST</t>
  </si>
  <si>
    <t>Personnel Indirect Cost (if requested &amp; approved)</t>
  </si>
  <si>
    <t>Equipment Allowance (if requested &amp; approved)</t>
  </si>
  <si>
    <t>April DD Hours</t>
  </si>
  <si>
    <t>April DD Funding</t>
  </si>
  <si>
    <t>July Speed Hours</t>
  </si>
  <si>
    <t>July Speed Funding</t>
  </si>
  <si>
    <t>Optional Campaign Hours</t>
  </si>
  <si>
    <t>Optional Campaign Funding</t>
  </si>
  <si>
    <t>FFY27 STEP Category Totals</t>
  </si>
  <si>
    <t xml:space="preserve"> </t>
  </si>
  <si>
    <r>
      <t xml:space="preserve">Indirect Cost Rate </t>
    </r>
    <r>
      <rPr>
        <sz val="12"/>
        <color theme="1"/>
        <rFont val="Calibri"/>
        <family val="2"/>
        <scheme val="minor"/>
      </rPr>
      <t>(enter as decimal in yellow cell (ex: 15% = .15)</t>
    </r>
  </si>
  <si>
    <t>Mandatory/Optional/Additional/Equipment Section Completion Instructions</t>
  </si>
  <si>
    <r>
      <rPr>
        <b/>
        <sz val="12"/>
        <color theme="1"/>
        <rFont val="Calibri"/>
        <family val="2"/>
        <scheme val="minor"/>
      </rPr>
      <t># of details column:</t>
    </r>
    <r>
      <rPr>
        <sz val="12"/>
        <color theme="1"/>
        <rFont val="Calibri"/>
        <family val="2"/>
        <scheme val="minor"/>
      </rPr>
      <t xml:space="preserve">  enter the number of grant funded enforcement details that will be scheduled during the campaign</t>
    </r>
  </si>
  <si>
    <t>[04/01-05/01 (6a])</t>
  </si>
  <si>
    <r>
      <t xml:space="preserve">St. Patrick's Day               </t>
    </r>
    <r>
      <rPr>
        <sz val="11"/>
        <color theme="1"/>
        <rFont val="Calibri"/>
        <family val="2"/>
        <scheme val="minor"/>
      </rPr>
      <t>[03/12-22 (6a)]</t>
    </r>
  </si>
  <si>
    <r>
      <t xml:space="preserve">Memorial Day                  </t>
    </r>
    <r>
      <rPr>
        <sz val="11"/>
        <color theme="1"/>
        <rFont val="Calibri"/>
        <family val="2"/>
        <scheme val="minor"/>
      </rPr>
      <t>[05/21-31 (6a)]</t>
    </r>
  </si>
  <si>
    <r>
      <t xml:space="preserve">Independence Day          </t>
    </r>
    <r>
      <rPr>
        <sz val="11"/>
        <color theme="1"/>
        <rFont val="Calibri"/>
        <family val="2"/>
        <scheme val="minor"/>
      </rPr>
      <t>[06/18-07/5 (6a)]</t>
    </r>
  </si>
  <si>
    <r>
      <t xml:space="preserve">Labor Day                        </t>
    </r>
    <r>
      <rPr>
        <sz val="11"/>
        <color theme="1"/>
        <rFont val="Calibri"/>
        <family val="2"/>
        <scheme val="minor"/>
      </rPr>
      <t>[08/18-09/07 (6a)]</t>
    </r>
  </si>
  <si>
    <r>
      <t xml:space="preserve">Super Bowl    </t>
    </r>
    <r>
      <rPr>
        <sz val="11"/>
        <color theme="1"/>
        <rFont val="Calibri"/>
        <family val="2"/>
        <scheme val="minor"/>
      </rPr>
      <t xml:space="preserve">                         [02/12-15 (6a)] </t>
    </r>
  </si>
  <si>
    <r>
      <t xml:space="preserve">Halloween                         </t>
    </r>
    <r>
      <rPr>
        <sz val="11"/>
        <color theme="1"/>
        <rFont val="Calibri"/>
        <family val="2"/>
        <scheme val="minor"/>
      </rPr>
      <t xml:space="preserve">[10/23-11/02 (6a)] </t>
    </r>
  </si>
  <si>
    <r>
      <t>[07/12-08/01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(6a)]</t>
    </r>
  </si>
  <si>
    <r>
      <t>Christmas/New Year's     [</t>
    </r>
    <r>
      <rPr>
        <sz val="11"/>
        <color theme="1"/>
        <rFont val="Calibri"/>
        <family val="2"/>
        <scheme val="minor"/>
      </rPr>
      <t>12/11-01/04/2027 (6a)]</t>
    </r>
  </si>
  <si>
    <r>
      <t xml:space="preserve">Child Passenger Safety     </t>
    </r>
    <r>
      <rPr>
        <sz val="11"/>
        <rFont val="Calibri"/>
        <family val="2"/>
        <scheme val="minor"/>
      </rPr>
      <t>[09/17-30 (11:59p)]</t>
    </r>
    <r>
      <rPr>
        <sz val="12"/>
        <rFont val="Calibri"/>
        <family val="2"/>
        <scheme val="minor"/>
      </rPr>
      <t xml:space="preserve"> </t>
    </r>
  </si>
  <si>
    <r>
      <t xml:space="preserve">Overtime Rate Box:  </t>
    </r>
    <r>
      <rPr>
        <sz val="12"/>
        <rFont val="Calibri"/>
        <family val="2"/>
        <scheme val="minor"/>
      </rPr>
      <t>enter the OT rate that will be used to calculate campaign/grant budget</t>
    </r>
  </si>
  <si>
    <r>
      <rPr>
        <b/>
        <sz val="12"/>
        <color theme="1"/>
        <rFont val="Calibri"/>
        <family val="2"/>
        <scheme val="minor"/>
      </rPr>
      <t>Equipment Request:</t>
    </r>
    <r>
      <rPr>
        <sz val="12"/>
        <color theme="1"/>
        <rFont val="Calibri"/>
        <family val="2"/>
        <scheme val="minor"/>
      </rPr>
      <t xml:space="preserve">  click the yellow section, use drop down menu to select equipment category,  $ amount noted is an </t>
    </r>
    <r>
      <rPr>
        <b/>
        <sz val="12"/>
        <color theme="1"/>
        <rFont val="Calibri"/>
        <family val="2"/>
        <scheme val="minor"/>
      </rPr>
      <t>allowance</t>
    </r>
    <r>
      <rPr>
        <sz val="12"/>
        <color theme="1"/>
        <rFont val="Calibri"/>
        <family val="2"/>
        <scheme val="minor"/>
      </rPr>
      <t xml:space="preserve"> an agency has (if approved) to apply toward the equipment purchase </t>
    </r>
  </si>
  <si>
    <r>
      <t xml:space="preserve">If your agency wishes to request </t>
    </r>
    <r>
      <rPr>
        <b/>
        <sz val="11"/>
        <color theme="1"/>
        <rFont val="Calibri"/>
        <family val="2"/>
        <scheme val="minor"/>
      </rPr>
      <t>INDIRECT COST</t>
    </r>
    <r>
      <rPr>
        <sz val="11"/>
        <color theme="1"/>
        <rFont val="Calibri"/>
        <family val="2"/>
        <scheme val="minor"/>
      </rPr>
      <t xml:space="preserve"> reimbursement on Personnel Costs for FFY27, complete this section.  Contact your Finance Department/Person to dertmine if your agency has a negogiated Indirect Cost Rate with the State of Illinois, if not, use a 15% deminimus rate.</t>
    </r>
  </si>
  <si>
    <r>
      <t>Thanksgiving                    [</t>
    </r>
    <r>
      <rPr>
        <sz val="11"/>
        <color theme="1"/>
        <rFont val="Calibri"/>
        <family val="2"/>
        <scheme val="minor"/>
      </rPr>
      <t xml:space="preserve">11/20-30 (6a)] </t>
    </r>
    <r>
      <rPr>
        <sz val="12"/>
        <color theme="1"/>
        <rFont val="Calibri"/>
        <family val="2"/>
        <scheme val="minor"/>
      </rPr>
      <t xml:space="preserve">                </t>
    </r>
  </si>
  <si>
    <t>Total HVE Hours Requested</t>
  </si>
  <si>
    <t>Total HVE Funding Requested</t>
  </si>
  <si>
    <r>
      <t>NOTE:</t>
    </r>
    <r>
      <rPr>
        <sz val="11"/>
        <color theme="1"/>
        <rFont val="Calibri"/>
        <family val="2"/>
        <scheme val="minor"/>
      </rPr>
      <t xml:space="preserve">  Additional Enforcment Total Hours and Total Funding cells must remain GREEN to meet STEP Grant parameters.                                                                </t>
    </r>
    <r>
      <rPr>
        <b/>
        <sz val="11"/>
        <color theme="1"/>
        <rFont val="Calibri"/>
        <family val="2"/>
        <scheme val="minor"/>
      </rPr>
      <t>IF</t>
    </r>
    <r>
      <rPr>
        <sz val="11"/>
        <color theme="1"/>
        <rFont val="Calibri"/>
        <family val="2"/>
        <scheme val="minor"/>
      </rPr>
      <t xml:space="preserve"> Total Hours and Total Funding cells highlight to </t>
    </r>
    <r>
      <rPr>
        <b/>
        <sz val="11"/>
        <color rgb="FFFF0000"/>
        <rFont val="Calibri"/>
        <family val="2"/>
        <scheme val="minor"/>
      </rPr>
      <t>RED</t>
    </r>
    <r>
      <rPr>
        <sz val="11"/>
        <color rgb="FFFF0000"/>
        <rFont val="Calibri"/>
        <family val="2"/>
        <scheme val="minor"/>
      </rPr>
      <t xml:space="preserve">, </t>
    </r>
    <r>
      <rPr>
        <sz val="11"/>
        <color theme="1"/>
        <rFont val="Calibri"/>
        <family val="2"/>
        <scheme val="minor"/>
      </rPr>
      <t xml:space="preserve">reduce the number of hours being requested.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</si>
</sst>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 tint="-0.249977111117893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EFE9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29">
    <xf numFmtId="0" fontId="0" fillId="0" borderId="0" xfId="0"/>
    <xf numFmtId="164" fontId="7" fillId="6" borderId="6" xfId="0" applyNumberFormat="1" applyFont="1" applyFill="1" applyBorder="1" applyAlignment="1" applyProtection="1">
      <alignment horizontal="center"/>
      <protection hidden="1"/>
    </xf>
    <xf numFmtId="0" fontId="7" fillId="7" borderId="6" xfId="0" applyFont="1" applyFill="1" applyBorder="1" applyProtection="1">
      <protection locked="0"/>
    </xf>
    <xf numFmtId="0" fontId="0" fillId="3" borderId="0" xfId="0" applyFill="1"/>
    <xf numFmtId="0" fontId="0" fillId="3" borderId="4" xfId="0" applyFill="1" applyBorder="1" applyProtection="1">
      <protection locked="0"/>
    </xf>
    <xf numFmtId="0" fontId="0" fillId="3" borderId="0" xfId="0" applyFill="1" applyProtection="1">
      <protection locked="0"/>
    </xf>
    <xf numFmtId="0" fontId="4" fillId="3" borderId="0" xfId="0" applyFont="1" applyFill="1" applyAlignment="1" applyProtection="1">
      <alignment horizontal="right"/>
      <protection locked="0"/>
    </xf>
    <xf numFmtId="0" fontId="8" fillId="3" borderId="0" xfId="0" applyFont="1" applyFill="1" applyAlignment="1" applyProtection="1">
      <alignment horizontal="center" vertical="center"/>
      <protection locked="0"/>
    </xf>
    <xf numFmtId="0" fontId="5" fillId="3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horizontal="center"/>
      <protection locked="0"/>
    </xf>
    <xf numFmtId="0" fontId="7" fillId="3" borderId="0" xfId="0" applyFont="1" applyFill="1" applyAlignment="1">
      <alignment horizontal="center"/>
    </xf>
    <xf numFmtId="164" fontId="7" fillId="3" borderId="0" xfId="0" applyNumberFormat="1" applyFont="1" applyFill="1" applyAlignment="1" applyProtection="1">
      <alignment horizontal="center"/>
      <protection hidden="1"/>
    </xf>
    <xf numFmtId="0" fontId="7" fillId="3" borderId="0" xfId="0" applyFont="1" applyFill="1" applyProtection="1">
      <protection locked="0"/>
    </xf>
    <xf numFmtId="0" fontId="4" fillId="3" borderId="0" xfId="0" applyFont="1" applyFill="1" applyAlignment="1">
      <alignment horizontal="right" vertical="center"/>
    </xf>
    <xf numFmtId="4" fontId="4" fillId="3" borderId="0" xfId="0" applyNumberFormat="1" applyFont="1" applyFill="1" applyAlignment="1" applyProtection="1">
      <alignment horizontal="center" vertical="center"/>
      <protection hidden="1"/>
    </xf>
    <xf numFmtId="0" fontId="0" fillId="3" borderId="0" xfId="0" applyFill="1" applyAlignment="1" applyProtection="1">
      <alignment horizontal="center" vertical="center"/>
      <protection locked="0"/>
    </xf>
    <xf numFmtId="164" fontId="4" fillId="3" borderId="0" xfId="0" applyNumberFormat="1" applyFont="1" applyFill="1" applyAlignment="1" applyProtection="1">
      <alignment horizontal="center" vertical="center"/>
      <protection hidden="1"/>
    </xf>
    <xf numFmtId="0" fontId="0" fillId="3" borderId="0" xfId="0" applyFill="1" applyAlignment="1">
      <alignment horizontal="left" vertical="center" wrapText="1"/>
    </xf>
    <xf numFmtId="0" fontId="0" fillId="3" borderId="5" xfId="0" applyFill="1" applyBorder="1" applyProtection="1">
      <protection locked="0"/>
    </xf>
    <xf numFmtId="0" fontId="7" fillId="10" borderId="19" xfId="0" applyFont="1" applyFill="1" applyBorder="1" applyAlignment="1">
      <alignment horizontal="right" vertical="center"/>
    </xf>
    <xf numFmtId="4" fontId="7" fillId="10" borderId="19" xfId="0" applyNumberFormat="1" applyFont="1" applyFill="1" applyBorder="1" applyAlignment="1" applyProtection="1">
      <alignment horizontal="center" vertical="center"/>
      <protection hidden="1"/>
    </xf>
    <xf numFmtId="164" fontId="7" fillId="10" borderId="3" xfId="0" applyNumberFormat="1" applyFont="1" applyFill="1" applyBorder="1" applyAlignment="1" applyProtection="1">
      <alignment horizontal="center" vertical="center"/>
      <protection hidden="1"/>
    </xf>
    <xf numFmtId="0" fontId="7" fillId="0" borderId="44" xfId="0" applyFont="1" applyBorder="1" applyAlignment="1">
      <alignment horizontal="center"/>
    </xf>
    <xf numFmtId="0" fontId="7" fillId="0" borderId="45" xfId="0" applyFont="1" applyBorder="1" applyAlignment="1">
      <alignment horizontal="center"/>
    </xf>
    <xf numFmtId="0" fontId="2" fillId="7" borderId="13" xfId="0" applyFont="1" applyFill="1" applyBorder="1" applyAlignment="1" applyProtection="1">
      <alignment horizontal="center"/>
      <protection locked="0"/>
    </xf>
    <xf numFmtId="0" fontId="2" fillId="7" borderId="37" xfId="0" applyFont="1" applyFill="1" applyBorder="1" applyAlignment="1" applyProtection="1">
      <alignment horizontal="center"/>
      <protection locked="0"/>
    </xf>
    <xf numFmtId="164" fontId="2" fillId="6" borderId="36" xfId="0" applyNumberFormat="1" applyFont="1" applyFill="1" applyBorder="1" applyAlignment="1" applyProtection="1">
      <alignment horizontal="center"/>
      <protection hidden="1"/>
    </xf>
    <xf numFmtId="0" fontId="2" fillId="7" borderId="41" xfId="0" applyFont="1" applyFill="1" applyBorder="1" applyAlignment="1" applyProtection="1">
      <alignment horizontal="center"/>
      <protection locked="0"/>
    </xf>
    <xf numFmtId="0" fontId="2" fillId="7" borderId="43" xfId="0" applyFont="1" applyFill="1" applyBorder="1" applyAlignment="1" applyProtection="1">
      <alignment horizontal="center"/>
      <protection locked="0"/>
    </xf>
    <xf numFmtId="164" fontId="2" fillId="6" borderId="42" xfId="0" applyNumberFormat="1" applyFont="1" applyFill="1" applyBorder="1" applyAlignment="1" applyProtection="1">
      <alignment horizontal="center"/>
      <protection hidden="1"/>
    </xf>
    <xf numFmtId="0" fontId="2" fillId="7" borderId="35" xfId="0" applyFont="1" applyFill="1" applyBorder="1" applyAlignment="1" applyProtection="1">
      <alignment horizontal="center"/>
      <protection locked="0"/>
    </xf>
    <xf numFmtId="0" fontId="2" fillId="7" borderId="39" xfId="0" applyFont="1" applyFill="1" applyBorder="1" applyAlignment="1" applyProtection="1">
      <alignment horizontal="center"/>
      <protection locked="0"/>
    </xf>
    <xf numFmtId="164" fontId="2" fillId="6" borderId="38" xfId="0" applyNumberFormat="1" applyFont="1" applyFill="1" applyBorder="1" applyAlignment="1" applyProtection="1">
      <alignment horizontal="center"/>
      <protection hidden="1"/>
    </xf>
    <xf numFmtId="0" fontId="2" fillId="3" borderId="0" xfId="0" applyFont="1" applyFill="1" applyProtection="1">
      <protection locked="0"/>
    </xf>
    <xf numFmtId="164" fontId="7" fillId="6" borderId="23" xfId="0" applyNumberFormat="1" applyFont="1" applyFill="1" applyBorder="1" applyAlignment="1" applyProtection="1">
      <alignment horizontal="center"/>
      <protection hidden="1"/>
    </xf>
    <xf numFmtId="0" fontId="7" fillId="0" borderId="46" xfId="0" applyFont="1" applyBorder="1"/>
    <xf numFmtId="0" fontId="2" fillId="3" borderId="4" xfId="0" applyFont="1" applyFill="1" applyBorder="1" applyProtection="1">
      <protection locked="0"/>
    </xf>
    <xf numFmtId="0" fontId="2" fillId="7" borderId="20" xfId="0" applyFont="1" applyFill="1" applyBorder="1" applyAlignment="1" applyProtection="1">
      <alignment horizontal="center"/>
      <protection locked="0"/>
    </xf>
    <xf numFmtId="0" fontId="2" fillId="7" borderId="21" xfId="0" applyFont="1" applyFill="1" applyBorder="1" applyAlignment="1" applyProtection="1">
      <alignment horizontal="center"/>
      <protection locked="0"/>
    </xf>
    <xf numFmtId="0" fontId="7" fillId="0" borderId="46" xfId="0" applyFont="1" applyBorder="1" applyAlignment="1">
      <alignment horizontal="center" vertical="center"/>
    </xf>
    <xf numFmtId="164" fontId="7" fillId="3" borderId="23" xfId="0" applyNumberFormat="1" applyFont="1" applyFill="1" applyBorder="1" applyAlignment="1" applyProtection="1">
      <alignment horizontal="center"/>
      <protection hidden="1"/>
    </xf>
    <xf numFmtId="0" fontId="15" fillId="2" borderId="19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right" vertical="center"/>
    </xf>
    <xf numFmtId="4" fontId="7" fillId="10" borderId="3" xfId="0" applyNumberFormat="1" applyFont="1" applyFill="1" applyBorder="1" applyAlignment="1" applyProtection="1">
      <alignment horizontal="center" vertical="center"/>
      <protection hidden="1"/>
    </xf>
    <xf numFmtId="0" fontId="2" fillId="9" borderId="12" xfId="0" applyFont="1" applyFill="1" applyBorder="1" applyAlignment="1" applyProtection="1">
      <alignment horizontal="center" vertical="center"/>
      <protection locked="0"/>
    </xf>
    <xf numFmtId="4" fontId="7" fillId="3" borderId="9" xfId="0" applyNumberFormat="1" applyFont="1" applyFill="1" applyBorder="1" applyAlignment="1" applyProtection="1">
      <alignment horizontal="center" vertical="center"/>
      <protection hidden="1"/>
    </xf>
    <xf numFmtId="0" fontId="2" fillId="9" borderId="10" xfId="0" applyFont="1" applyFill="1" applyBorder="1" applyAlignment="1" applyProtection="1">
      <alignment horizontal="center" vertical="center"/>
      <protection locked="0"/>
    </xf>
    <xf numFmtId="164" fontId="7" fillId="3" borderId="6" xfId="0" applyNumberFormat="1" applyFont="1" applyFill="1" applyBorder="1" applyAlignment="1" applyProtection="1">
      <alignment horizontal="center" vertical="center"/>
      <protection hidden="1"/>
    </xf>
    <xf numFmtId="4" fontId="7" fillId="3" borderId="6" xfId="0" applyNumberFormat="1" applyFont="1" applyFill="1" applyBorder="1" applyAlignment="1" applyProtection="1">
      <alignment horizontal="center" vertical="center"/>
      <protection hidden="1"/>
    </xf>
    <xf numFmtId="0" fontId="2" fillId="9" borderId="11" xfId="0" applyFont="1" applyFill="1" applyBorder="1" applyAlignment="1" applyProtection="1">
      <alignment horizontal="center" vertical="center"/>
      <protection locked="0"/>
    </xf>
    <xf numFmtId="164" fontId="7" fillId="3" borderId="18" xfId="0" applyNumberFormat="1" applyFont="1" applyFill="1" applyBorder="1" applyAlignment="1" applyProtection="1">
      <alignment horizontal="center" vertical="center"/>
      <protection hidden="1"/>
    </xf>
    <xf numFmtId="4" fontId="7" fillId="10" borderId="6" xfId="0" applyNumberFormat="1" applyFont="1" applyFill="1" applyBorder="1" applyAlignment="1" applyProtection="1">
      <alignment horizontal="center" vertical="center"/>
      <protection hidden="1"/>
    </xf>
    <xf numFmtId="0" fontId="2" fillId="9" borderId="22" xfId="0" applyFont="1" applyFill="1" applyBorder="1" applyAlignment="1" applyProtection="1">
      <alignment horizontal="center" vertical="center"/>
      <protection locked="0"/>
    </xf>
    <xf numFmtId="164" fontId="7" fillId="10" borderId="18" xfId="0" applyNumberFormat="1" applyFont="1" applyFill="1" applyBorder="1" applyAlignment="1" applyProtection="1">
      <alignment horizontal="center" vertical="center"/>
      <protection hidden="1"/>
    </xf>
    <xf numFmtId="0" fontId="2" fillId="9" borderId="6" xfId="0" applyFont="1" applyFill="1" applyBorder="1" applyAlignment="1" applyProtection="1">
      <alignment horizontal="center" vertical="center"/>
      <protection locked="0"/>
    </xf>
    <xf numFmtId="164" fontId="7" fillId="10" borderId="6" xfId="0" applyNumberFormat="1" applyFont="1" applyFill="1" applyBorder="1" applyAlignment="1" applyProtection="1">
      <alignment horizontal="center" vertical="center"/>
      <protection hidden="1"/>
    </xf>
    <xf numFmtId="4" fontId="7" fillId="3" borderId="12" xfId="0" applyNumberFormat="1" applyFont="1" applyFill="1" applyBorder="1" applyAlignment="1" applyProtection="1">
      <alignment horizontal="center"/>
      <protection hidden="1"/>
    </xf>
    <xf numFmtId="0" fontId="2" fillId="7" borderId="14" xfId="0" applyFont="1" applyFill="1" applyBorder="1" applyAlignment="1" applyProtection="1">
      <alignment horizontal="center"/>
      <protection locked="0"/>
    </xf>
    <xf numFmtId="0" fontId="2" fillId="7" borderId="30" xfId="0" applyFont="1" applyFill="1" applyBorder="1" applyAlignment="1" applyProtection="1">
      <alignment horizontal="center"/>
      <protection locked="0"/>
    </xf>
    <xf numFmtId="0" fontId="2" fillId="7" borderId="48" xfId="0" applyFont="1" applyFill="1" applyBorder="1" applyAlignment="1" applyProtection="1">
      <alignment horizontal="center"/>
      <protection locked="0"/>
    </xf>
    <xf numFmtId="4" fontId="2" fillId="6" borderId="13" xfId="0" applyNumberFormat="1" applyFont="1" applyFill="1" applyBorder="1" applyAlignment="1" applyProtection="1">
      <alignment horizontal="center"/>
      <protection hidden="1"/>
    </xf>
    <xf numFmtId="4" fontId="2" fillId="6" borderId="41" xfId="0" applyNumberFormat="1" applyFont="1" applyFill="1" applyBorder="1" applyAlignment="1" applyProtection="1">
      <alignment horizontal="center"/>
      <protection hidden="1"/>
    </xf>
    <xf numFmtId="4" fontId="2" fillId="6" borderId="35" xfId="0" applyNumberFormat="1" applyFont="1" applyFill="1" applyBorder="1" applyAlignment="1" applyProtection="1">
      <alignment horizontal="center"/>
      <protection hidden="1"/>
    </xf>
    <xf numFmtId="4" fontId="2" fillId="6" borderId="49" xfId="0" applyNumberFormat="1" applyFont="1" applyFill="1" applyBorder="1" applyAlignment="1" applyProtection="1">
      <alignment horizontal="center"/>
      <protection hidden="1"/>
    </xf>
    <xf numFmtId="4" fontId="2" fillId="6" borderId="50" xfId="0" applyNumberFormat="1" applyFont="1" applyFill="1" applyBorder="1" applyAlignment="1" applyProtection="1">
      <alignment horizontal="center"/>
      <protection hidden="1"/>
    </xf>
    <xf numFmtId="0" fontId="2" fillId="7" borderId="47" xfId="0" applyFont="1" applyFill="1" applyBorder="1" applyAlignment="1" applyProtection="1">
      <alignment horizontal="center"/>
      <protection locked="0"/>
    </xf>
    <xf numFmtId="4" fontId="7" fillId="6" borderId="20" xfId="0" applyNumberFormat="1" applyFont="1" applyFill="1" applyBorder="1" applyAlignment="1" applyProtection="1">
      <alignment horizontal="center"/>
      <protection hidden="1"/>
    </xf>
    <xf numFmtId="4" fontId="7" fillId="3" borderId="20" xfId="0" applyNumberFormat="1" applyFont="1" applyFill="1" applyBorder="1" applyAlignment="1" applyProtection="1">
      <alignment horizontal="center"/>
      <protection hidden="1"/>
    </xf>
    <xf numFmtId="0" fontId="7" fillId="0" borderId="51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3" xfId="0" applyFont="1" applyBorder="1"/>
    <xf numFmtId="4" fontId="7" fillId="6" borderId="1" xfId="0" applyNumberFormat="1" applyFont="1" applyFill="1" applyBorder="1" applyAlignment="1">
      <alignment horizontal="right" vertical="center"/>
    </xf>
    <xf numFmtId="0" fontId="2" fillId="0" borderId="25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9" fillId="3" borderId="1" xfId="0" applyFont="1" applyFill="1" applyBorder="1" applyAlignment="1" applyProtection="1">
      <alignment horizontal="center"/>
      <protection locked="0"/>
    </xf>
    <xf numFmtId="0" fontId="9" fillId="3" borderId="2" xfId="0" applyFont="1" applyFill="1" applyBorder="1" applyAlignment="1" applyProtection="1">
      <alignment horizontal="center"/>
      <protection locked="0"/>
    </xf>
    <xf numFmtId="0" fontId="9" fillId="3" borderId="3" xfId="0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11" fillId="0" borderId="25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11" fillId="0" borderId="29" xfId="0" applyFont="1" applyBorder="1" applyAlignment="1">
      <alignment horizontal="left" vertical="center"/>
    </xf>
    <xf numFmtId="0" fontId="11" fillId="7" borderId="40" xfId="0" applyFont="1" applyFill="1" applyBorder="1" applyAlignment="1">
      <alignment horizontal="center" vertical="center"/>
    </xf>
    <xf numFmtId="0" fontId="11" fillId="7" borderId="27" xfId="0" applyFont="1" applyFill="1" applyBorder="1" applyAlignment="1">
      <alignment horizontal="center" vertical="center"/>
    </xf>
    <xf numFmtId="0" fontId="11" fillId="7" borderId="17" xfId="0" applyFont="1" applyFill="1" applyBorder="1" applyAlignment="1">
      <alignment horizontal="center" vertical="center"/>
    </xf>
    <xf numFmtId="0" fontId="12" fillId="0" borderId="25" xfId="0" applyFont="1" applyBorder="1" applyAlignment="1">
      <alignment horizontal="left" vertical="center"/>
    </xf>
    <xf numFmtId="0" fontId="12" fillId="0" borderId="31" xfId="0" applyFont="1" applyBorder="1" applyAlignment="1">
      <alignment horizontal="left" vertical="center"/>
    </xf>
    <xf numFmtId="0" fontId="12" fillId="0" borderId="29" xfId="0" applyFont="1" applyBorder="1" applyAlignment="1">
      <alignment horizontal="left" vertical="center"/>
    </xf>
    <xf numFmtId="0" fontId="0" fillId="3" borderId="0" xfId="0" applyFill="1" applyAlignment="1" applyProtection="1">
      <alignment horizontal="center"/>
      <protection locked="0"/>
    </xf>
    <xf numFmtId="164" fontId="2" fillId="3" borderId="16" xfId="0" applyNumberFormat="1" applyFont="1" applyFill="1" applyBorder="1" applyAlignment="1">
      <alignment horizontal="center" vertical="center" wrapText="1"/>
    </xf>
    <xf numFmtId="164" fontId="2" fillId="3" borderId="24" xfId="0" applyNumberFormat="1" applyFont="1" applyFill="1" applyBorder="1" applyAlignment="1">
      <alignment horizontal="center" vertical="center" wrapText="1"/>
    </xf>
    <xf numFmtId="164" fontId="2" fillId="3" borderId="15" xfId="0" applyNumberFormat="1" applyFont="1" applyFill="1" applyBorder="1" applyAlignment="1">
      <alignment horizontal="center" vertical="center" wrapText="1"/>
    </xf>
    <xf numFmtId="164" fontId="2" fillId="3" borderId="25" xfId="0" applyNumberFormat="1" applyFont="1" applyFill="1" applyBorder="1" applyAlignment="1">
      <alignment horizontal="center"/>
    </xf>
    <xf numFmtId="164" fontId="2" fillId="3" borderId="31" xfId="0" applyNumberFormat="1" applyFont="1" applyFill="1" applyBorder="1" applyAlignment="1">
      <alignment horizontal="center"/>
    </xf>
    <xf numFmtId="164" fontId="2" fillId="3" borderId="29" xfId="0" applyNumberFormat="1" applyFont="1" applyFill="1" applyBorder="1" applyAlignment="1">
      <alignment horizontal="center"/>
    </xf>
    <xf numFmtId="164" fontId="2" fillId="3" borderId="26" xfId="0" applyNumberFormat="1" applyFont="1" applyFill="1" applyBorder="1" applyAlignment="1">
      <alignment horizontal="center"/>
    </xf>
    <xf numFmtId="164" fontId="2" fillId="3" borderId="34" xfId="0" applyNumberFormat="1" applyFont="1" applyFill="1" applyBorder="1" applyAlignment="1">
      <alignment horizontal="center"/>
    </xf>
    <xf numFmtId="164" fontId="2" fillId="3" borderId="28" xfId="0" applyNumberFormat="1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 applyProtection="1">
      <alignment horizontal="center"/>
      <protection locked="0"/>
    </xf>
    <xf numFmtId="0" fontId="7" fillId="2" borderId="22" xfId="0" applyFont="1" applyFill="1" applyBorder="1" applyAlignment="1">
      <alignment horizontal="left" vertical="center" wrapText="1"/>
    </xf>
    <xf numFmtId="0" fontId="4" fillId="3" borderId="0" xfId="0" applyFont="1" applyFill="1" applyAlignment="1" applyProtection="1">
      <alignment horizontal="left" vertical="center" wrapText="1"/>
      <protection locked="0"/>
    </xf>
    <xf numFmtId="164" fontId="10" fillId="3" borderId="0" xfId="0" applyNumberFormat="1" applyFont="1" applyFill="1" applyAlignment="1" applyProtection="1">
      <alignment horizontal="center"/>
      <protection hidden="1"/>
    </xf>
    <xf numFmtId="0" fontId="0" fillId="8" borderId="7" xfId="0" applyFill="1" applyBorder="1" applyAlignment="1">
      <alignment horizontal="center" vertical="center" wrapText="1"/>
    </xf>
    <xf numFmtId="0" fontId="14" fillId="8" borderId="8" xfId="0" applyFont="1" applyFill="1" applyBorder="1" applyAlignment="1">
      <alignment horizontal="center" vertical="center" wrapText="1"/>
    </xf>
    <xf numFmtId="0" fontId="14" fillId="8" borderId="9" xfId="0" applyFont="1" applyFill="1" applyBorder="1" applyAlignment="1">
      <alignment horizontal="center" vertical="center" wrapText="1"/>
    </xf>
    <xf numFmtId="0" fontId="14" fillId="8" borderId="19" xfId="0" applyFont="1" applyFill="1" applyBorder="1" applyAlignment="1">
      <alignment horizontal="center" vertical="center" wrapText="1"/>
    </xf>
    <xf numFmtId="0" fontId="14" fillId="8" borderId="22" xfId="0" applyFont="1" applyFill="1" applyBorder="1" applyAlignment="1">
      <alignment horizontal="center" vertical="center" wrapText="1"/>
    </xf>
    <xf numFmtId="0" fontId="14" fillId="8" borderId="18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/>
    </xf>
    <xf numFmtId="164" fontId="5" fillId="3" borderId="0" xfId="0" applyNumberFormat="1" applyFont="1" applyFill="1" applyAlignment="1" applyProtection="1">
      <alignment horizontal="center"/>
      <protection hidden="1"/>
    </xf>
    <xf numFmtId="0" fontId="7" fillId="3" borderId="0" xfId="0" applyFont="1" applyFill="1" applyAlignment="1">
      <alignment horizontal="right"/>
    </xf>
    <xf numFmtId="0" fontId="5" fillId="3" borderId="0" xfId="0" applyFont="1" applyFill="1" applyAlignment="1">
      <alignment horizontal="right"/>
    </xf>
    <xf numFmtId="0" fontId="7" fillId="7" borderId="20" xfId="0" applyFont="1" applyFill="1" applyBorder="1" applyAlignment="1" applyProtection="1">
      <alignment horizontal="center" vertical="center"/>
      <protection locked="0"/>
    </xf>
    <xf numFmtId="0" fontId="7" fillId="7" borderId="21" xfId="0" applyFont="1" applyFill="1" applyBorder="1" applyAlignment="1" applyProtection="1">
      <alignment horizontal="center" vertical="center"/>
      <protection locked="0"/>
    </xf>
    <xf numFmtId="0" fontId="7" fillId="7" borderId="23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Alignment="1">
      <alignment horizontal="center"/>
    </xf>
    <xf numFmtId="0" fontId="2" fillId="0" borderId="26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2" fillId="0" borderId="26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164" fontId="5" fillId="7" borderId="1" xfId="0" applyNumberFormat="1" applyFont="1" applyFill="1" applyBorder="1" applyAlignment="1" applyProtection="1">
      <alignment horizontal="center" vertical="center"/>
      <protection locked="0"/>
    </xf>
    <xf numFmtId="164" fontId="5" fillId="7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7" borderId="1" xfId="0" applyFont="1" applyFill="1" applyBorder="1" applyAlignment="1" applyProtection="1">
      <alignment horizontal="left" vertical="center"/>
      <protection locked="0"/>
    </xf>
    <xf numFmtId="0" fontId="5" fillId="7" borderId="2" xfId="0" applyFont="1" applyFill="1" applyBorder="1" applyAlignment="1" applyProtection="1">
      <alignment horizontal="left" vertical="center"/>
      <protection locked="0"/>
    </xf>
    <xf numFmtId="0" fontId="5" fillId="7" borderId="3" xfId="0" applyFont="1" applyFill="1" applyBorder="1" applyAlignment="1" applyProtection="1">
      <alignment horizontal="left" vertical="center"/>
      <protection locked="0"/>
    </xf>
    <xf numFmtId="0" fontId="2" fillId="0" borderId="29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6" fillId="3" borderId="0" xfId="0" applyFont="1" applyFill="1" applyAlignment="1" applyProtection="1">
      <alignment horizontal="center"/>
      <protection locked="0"/>
    </xf>
    <xf numFmtId="0" fontId="7" fillId="0" borderId="20" xfId="0" applyFont="1" applyBorder="1" applyAlignment="1">
      <alignment horizontal="right" vertical="center"/>
    </xf>
    <xf numFmtId="0" fontId="7" fillId="0" borderId="21" xfId="0" applyFont="1" applyBorder="1" applyAlignment="1">
      <alignment horizontal="right" vertical="center"/>
    </xf>
    <xf numFmtId="0" fontId="7" fillId="0" borderId="47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8" borderId="7" xfId="0" applyFont="1" applyFill="1" applyBorder="1" applyAlignment="1">
      <alignment horizontal="left" vertical="center" wrapText="1"/>
    </xf>
    <xf numFmtId="0" fontId="5" fillId="8" borderId="8" xfId="0" applyFont="1" applyFill="1" applyBorder="1" applyAlignment="1">
      <alignment horizontal="left" vertical="center" wrapText="1"/>
    </xf>
    <xf numFmtId="0" fontId="5" fillId="8" borderId="9" xfId="0" applyFont="1" applyFill="1" applyBorder="1" applyAlignment="1">
      <alignment horizontal="left" vertical="center" wrapText="1"/>
    </xf>
    <xf numFmtId="0" fontId="5" fillId="8" borderId="19" xfId="0" applyFont="1" applyFill="1" applyBorder="1" applyAlignment="1">
      <alignment horizontal="left" vertical="center" wrapText="1"/>
    </xf>
    <xf numFmtId="0" fontId="5" fillId="8" borderId="22" xfId="0" applyFont="1" applyFill="1" applyBorder="1" applyAlignment="1">
      <alignment horizontal="left" vertical="center" wrapText="1"/>
    </xf>
    <xf numFmtId="0" fontId="5" fillId="8" borderId="18" xfId="0" applyFont="1" applyFill="1" applyBorder="1" applyAlignment="1">
      <alignment horizontal="left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7" fillId="6" borderId="33" xfId="0" applyFont="1" applyFill="1" applyBorder="1" applyAlignment="1">
      <alignment horizontal="center" vertical="center"/>
    </xf>
    <xf numFmtId="0" fontId="7" fillId="6" borderId="32" xfId="0" applyFont="1" applyFill="1" applyBorder="1" applyAlignment="1">
      <alignment horizontal="center" vertical="center"/>
    </xf>
    <xf numFmtId="0" fontId="7" fillId="6" borderId="25" xfId="0" applyFont="1" applyFill="1" applyBorder="1" applyAlignment="1">
      <alignment horizontal="center" vertical="center"/>
    </xf>
    <xf numFmtId="0" fontId="7" fillId="6" borderId="31" xfId="0" applyFont="1" applyFill="1" applyBorder="1" applyAlignment="1">
      <alignment horizontal="center" vertical="center"/>
    </xf>
    <xf numFmtId="39" fontId="2" fillId="3" borderId="22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3" borderId="4" xfId="0" applyFill="1" applyBorder="1" applyAlignment="1" applyProtection="1">
      <alignment horizontal="center"/>
      <protection locked="0"/>
    </xf>
    <xf numFmtId="0" fontId="16" fillId="0" borderId="1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2" fillId="0" borderId="3" xfId="0" applyFont="1" applyBorder="1" applyAlignment="1">
      <alignment horizontal="left"/>
    </xf>
    <xf numFmtId="0" fontId="12" fillId="0" borderId="26" xfId="0" applyFont="1" applyBorder="1" applyAlignment="1">
      <alignment horizontal="left" vertical="center"/>
    </xf>
    <xf numFmtId="0" fontId="12" fillId="0" borderId="28" xfId="0" applyFont="1" applyBorder="1" applyAlignment="1">
      <alignment horizontal="left" vertical="center"/>
    </xf>
    <xf numFmtId="0" fontId="7" fillId="9" borderId="1" xfId="0" applyFont="1" applyFill="1" applyBorder="1" applyAlignment="1">
      <alignment horizontal="center" vertical="center"/>
    </xf>
    <xf numFmtId="0" fontId="7" fillId="9" borderId="2" xfId="0" applyFont="1" applyFill="1" applyBorder="1" applyAlignment="1">
      <alignment horizontal="center" vertical="center"/>
    </xf>
    <xf numFmtId="0" fontId="7" fillId="9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164" fontId="2" fillId="3" borderId="1" xfId="0" applyNumberFormat="1" applyFont="1" applyFill="1" applyBorder="1" applyAlignment="1" applyProtection="1">
      <alignment horizontal="center"/>
      <protection hidden="1"/>
    </xf>
    <xf numFmtId="164" fontId="2" fillId="3" borderId="3" xfId="0" applyNumberFormat="1" applyFont="1" applyFill="1" applyBorder="1" applyAlignment="1" applyProtection="1">
      <alignment horizontal="center"/>
      <protection hidden="1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164" fontId="5" fillId="4" borderId="1" xfId="0" applyNumberFormat="1" applyFont="1" applyFill="1" applyBorder="1" applyAlignment="1" applyProtection="1">
      <alignment horizontal="center"/>
      <protection hidden="1"/>
    </xf>
    <xf numFmtId="164" fontId="5" fillId="4" borderId="3" xfId="0" applyNumberFormat="1" applyFont="1" applyFill="1" applyBorder="1" applyAlignment="1" applyProtection="1">
      <alignment horizont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right" vertical="center"/>
    </xf>
    <xf numFmtId="0" fontId="7" fillId="3" borderId="23" xfId="0" applyFont="1" applyFill="1" applyBorder="1" applyAlignment="1">
      <alignment horizontal="right" vertical="center"/>
    </xf>
    <xf numFmtId="0" fontId="7" fillId="10" borderId="20" xfId="0" applyFont="1" applyFill="1" applyBorder="1" applyAlignment="1">
      <alignment horizontal="right" vertical="center"/>
    </xf>
    <xf numFmtId="0" fontId="7" fillId="10" borderId="23" xfId="0" applyFont="1" applyFill="1" applyBorder="1" applyAlignment="1">
      <alignment horizontal="right" vertical="center"/>
    </xf>
    <xf numFmtId="0" fontId="5" fillId="9" borderId="1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5" fillId="9" borderId="3" xfId="0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3" borderId="0" xfId="0" applyFont="1" applyFill="1" applyAlignment="1">
      <alignment horizontal="center"/>
    </xf>
    <xf numFmtId="0" fontId="7" fillId="3" borderId="2" xfId="0" applyFont="1" applyFill="1" applyBorder="1" applyAlignment="1">
      <alignment horizontal="right" vertical="center"/>
    </xf>
    <xf numFmtId="0" fontId="0" fillId="0" borderId="2" xfId="0" applyBorder="1" applyAlignment="1" applyProtection="1">
      <alignment horizontal="center"/>
      <protection locked="0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EFE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A0B5A-E408-438D-8D4B-A8D0B6B7095C}">
  <sheetPr codeName="Sheet1">
    <pageSetUpPr fitToPage="1"/>
  </sheetPr>
  <dimension ref="A1:O61"/>
  <sheetViews>
    <sheetView tabSelected="1" zoomScaleNormal="100" workbookViewId="0">
      <selection activeCell="I51" sqref="I51"/>
    </sheetView>
  </sheetViews>
  <sheetFormatPr defaultColWidth="8.77734375" defaultRowHeight="14.4" x14ac:dyDescent="0.3"/>
  <cols>
    <col min="1" max="1" width="21.33203125" style="3" customWidth="1"/>
    <col min="2" max="2" width="23.109375" style="3" customWidth="1"/>
    <col min="3" max="3" width="11.77734375" style="3" customWidth="1"/>
    <col min="4" max="4" width="12.109375" style="3" customWidth="1"/>
    <col min="5" max="5" width="12" style="3" customWidth="1"/>
    <col min="6" max="6" width="13.33203125" style="3" customWidth="1"/>
    <col min="7" max="7" width="16.33203125" style="3" customWidth="1"/>
    <col min="8" max="8" width="2" style="3" customWidth="1"/>
    <col min="9" max="9" width="28.109375" style="3" customWidth="1"/>
    <col min="10" max="10" width="16.77734375" style="3" customWidth="1"/>
    <col min="11" max="11" width="3" style="3" customWidth="1"/>
    <col min="12" max="12" width="12.109375" style="3" customWidth="1"/>
    <col min="13" max="13" width="16.77734375" style="3" customWidth="1"/>
    <col min="14" max="14" width="17.44140625" style="3" customWidth="1"/>
    <col min="15" max="16384" width="8.77734375" style="3"/>
  </cols>
  <sheetData>
    <row r="1" spans="1:15" ht="21.6" thickBot="1" x14ac:dyDescent="0.45">
      <c r="A1" s="78" t="s">
        <v>41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80"/>
    </row>
    <row r="2" spans="1:15" ht="18.600000000000001" thickBot="1" x14ac:dyDescent="0.35">
      <c r="A2" s="81" t="s">
        <v>54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3"/>
    </row>
    <row r="3" spans="1:15" ht="15.6" x14ac:dyDescent="0.3">
      <c r="A3" s="87" t="s">
        <v>20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9"/>
    </row>
    <row r="4" spans="1:15" ht="15.6" x14ac:dyDescent="0.3">
      <c r="A4" s="84" t="s">
        <v>66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6"/>
    </row>
    <row r="5" spans="1:15" ht="15.6" x14ac:dyDescent="0.3">
      <c r="A5" s="90" t="s">
        <v>27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2"/>
    </row>
    <row r="6" spans="1:15" ht="15.6" x14ac:dyDescent="0.3">
      <c r="A6" s="75" t="s">
        <v>28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7"/>
    </row>
    <row r="7" spans="1:15" ht="15.6" x14ac:dyDescent="0.3">
      <c r="A7" s="75" t="s">
        <v>55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7"/>
    </row>
    <row r="8" spans="1:15" ht="15.6" x14ac:dyDescent="0.3">
      <c r="A8" s="90" t="s">
        <v>29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2"/>
    </row>
    <row r="9" spans="1:15" ht="15.6" x14ac:dyDescent="0.3">
      <c r="A9" s="84" t="s">
        <v>21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6"/>
    </row>
    <row r="10" spans="1:15" ht="16.2" customHeight="1" thickBot="1" x14ac:dyDescent="0.35">
      <c r="A10" s="126" t="s">
        <v>67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8"/>
    </row>
    <row r="11" spans="1:15" ht="15" thickBot="1" x14ac:dyDescent="0.3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5" ht="21.45" customHeight="1" thickBot="1" x14ac:dyDescent="0.35">
      <c r="A12" s="8" t="s">
        <v>13</v>
      </c>
      <c r="B12" s="138"/>
      <c r="C12" s="139"/>
      <c r="D12" s="139"/>
      <c r="E12" s="139"/>
      <c r="F12" s="139"/>
      <c r="G12" s="140"/>
      <c r="H12" s="144"/>
      <c r="I12" s="9" t="s">
        <v>22</v>
      </c>
      <c r="J12" s="134"/>
      <c r="K12" s="135"/>
      <c r="L12" s="5"/>
      <c r="M12" s="5"/>
      <c r="N12" s="5"/>
    </row>
    <row r="13" spans="1:15" ht="15" customHeight="1" thickBot="1" x14ac:dyDescent="0.35">
      <c r="A13" s="4"/>
      <c r="B13" s="5"/>
      <c r="C13" s="5"/>
      <c r="D13" s="5"/>
      <c r="E13" s="5"/>
      <c r="F13" s="5"/>
      <c r="G13" s="5"/>
      <c r="H13" s="144"/>
      <c r="I13" s="5"/>
      <c r="J13" s="5"/>
      <c r="K13" s="5"/>
      <c r="L13" s="5"/>
      <c r="M13" s="5"/>
      <c r="N13" s="5"/>
      <c r="O13" s="5"/>
    </row>
    <row r="14" spans="1:15" ht="18.600000000000001" thickBot="1" x14ac:dyDescent="0.4">
      <c r="A14" s="106" t="s">
        <v>11</v>
      </c>
      <c r="B14" s="107"/>
      <c r="C14" s="107"/>
      <c r="D14" s="107"/>
      <c r="E14" s="107"/>
      <c r="F14" s="107"/>
      <c r="G14" s="108"/>
      <c r="H14" s="11"/>
      <c r="I14" s="201" t="s">
        <v>51</v>
      </c>
      <c r="J14" s="202"/>
      <c r="K14" s="202"/>
      <c r="L14" s="202"/>
      <c r="M14" s="202"/>
      <c r="N14" s="203"/>
    </row>
    <row r="15" spans="1:15" ht="16.2" thickBot="1" x14ac:dyDescent="0.35">
      <c r="A15" s="136"/>
      <c r="B15" s="137"/>
      <c r="C15" s="129" t="s">
        <v>26</v>
      </c>
      <c r="D15" s="130"/>
      <c r="E15" s="130"/>
      <c r="F15" s="130"/>
      <c r="G15" s="131"/>
      <c r="H15" s="4"/>
      <c r="I15" s="180" t="s">
        <v>37</v>
      </c>
      <c r="J15" s="181"/>
      <c r="K15" s="181"/>
      <c r="L15" s="181"/>
      <c r="M15" s="181"/>
      <c r="N15" s="182"/>
    </row>
    <row r="16" spans="1:15" ht="16.2" thickBot="1" x14ac:dyDescent="0.35">
      <c r="A16" s="129"/>
      <c r="B16" s="131"/>
      <c r="C16" s="24" t="s">
        <v>0</v>
      </c>
      <c r="D16" s="25" t="s">
        <v>1</v>
      </c>
      <c r="E16" s="70" t="s">
        <v>2</v>
      </c>
      <c r="F16" s="71" t="s">
        <v>3</v>
      </c>
      <c r="G16" s="72" t="s">
        <v>4</v>
      </c>
      <c r="H16" s="4"/>
      <c r="I16" s="44" t="s">
        <v>30</v>
      </c>
      <c r="J16" s="45">
        <f>SUM(F23)</f>
        <v>0</v>
      </c>
      <c r="K16" s="46"/>
      <c r="L16" s="204" t="s">
        <v>31</v>
      </c>
      <c r="M16" s="205"/>
      <c r="N16" s="23">
        <f>(G23)</f>
        <v>0</v>
      </c>
    </row>
    <row r="17" spans="1:15" ht="16.2" thickBot="1" x14ac:dyDescent="0.35">
      <c r="A17" s="142" t="s">
        <v>69</v>
      </c>
      <c r="B17" s="143"/>
      <c r="C17" s="26"/>
      <c r="D17" s="27"/>
      <c r="E17" s="59"/>
      <c r="F17" s="62">
        <f t="shared" ref="F17:F22" si="0">(C17*D17*E17)</f>
        <v>0</v>
      </c>
      <c r="G17" s="28">
        <f>(F17*J12)</f>
        <v>0</v>
      </c>
      <c r="H17" s="4"/>
      <c r="I17" s="185"/>
      <c r="J17" s="186"/>
      <c r="K17" s="186"/>
      <c r="L17" s="186"/>
      <c r="M17" s="186"/>
      <c r="N17" s="187"/>
    </row>
    <row r="18" spans="1:15" ht="16.2" thickBot="1" x14ac:dyDescent="0.35">
      <c r="A18" s="75" t="s">
        <v>64</v>
      </c>
      <c r="B18" s="141"/>
      <c r="C18" s="29"/>
      <c r="D18" s="30"/>
      <c r="E18" s="60"/>
      <c r="F18" s="63">
        <f t="shared" si="0"/>
        <v>0</v>
      </c>
      <c r="G18" s="31">
        <f>(F18*J12)</f>
        <v>0</v>
      </c>
      <c r="H18" s="4"/>
      <c r="I18" s="180" t="s">
        <v>38</v>
      </c>
      <c r="J18" s="181"/>
      <c r="K18" s="181"/>
      <c r="L18" s="181"/>
      <c r="M18" s="181"/>
      <c r="N18" s="182"/>
    </row>
    <row r="19" spans="1:15" ht="16.2" thickBot="1" x14ac:dyDescent="0.35">
      <c r="A19" s="75" t="s">
        <v>57</v>
      </c>
      <c r="B19" s="141"/>
      <c r="C19" s="29"/>
      <c r="D19" s="30"/>
      <c r="E19" s="60"/>
      <c r="F19" s="63">
        <f t="shared" si="0"/>
        <v>0</v>
      </c>
      <c r="G19" s="31">
        <f>(F19*J12)</f>
        <v>0</v>
      </c>
      <c r="H19" s="4"/>
      <c r="I19" s="44" t="s">
        <v>30</v>
      </c>
      <c r="J19" s="47">
        <f>(F31)</f>
        <v>0</v>
      </c>
      <c r="K19" s="48"/>
      <c r="L19" s="204" t="s">
        <v>31</v>
      </c>
      <c r="M19" s="205"/>
      <c r="N19" s="49">
        <f>(G31)</f>
        <v>0</v>
      </c>
    </row>
    <row r="20" spans="1:15" ht="16.2" thickBot="1" x14ac:dyDescent="0.35">
      <c r="A20" s="75" t="s">
        <v>58</v>
      </c>
      <c r="B20" s="141"/>
      <c r="C20" s="29"/>
      <c r="D20" s="30"/>
      <c r="E20" s="60"/>
      <c r="F20" s="63">
        <f t="shared" si="0"/>
        <v>0</v>
      </c>
      <c r="G20" s="31">
        <f>(F20*J12)</f>
        <v>0</v>
      </c>
      <c r="H20" s="4"/>
      <c r="I20" s="44" t="s">
        <v>45</v>
      </c>
      <c r="J20" s="50">
        <f>(F35)</f>
        <v>0</v>
      </c>
      <c r="K20" s="51"/>
      <c r="L20" s="204" t="s">
        <v>46</v>
      </c>
      <c r="M20" s="205"/>
      <c r="N20" s="49">
        <f>(G35)</f>
        <v>0</v>
      </c>
    </row>
    <row r="21" spans="1:15" ht="16.2" thickBot="1" x14ac:dyDescent="0.35">
      <c r="A21" s="75" t="s">
        <v>59</v>
      </c>
      <c r="B21" s="141"/>
      <c r="C21" s="29"/>
      <c r="D21" s="30"/>
      <c r="E21" s="60"/>
      <c r="F21" s="63">
        <f t="shared" si="0"/>
        <v>0</v>
      </c>
      <c r="G21" s="31">
        <f>(F21*J12)</f>
        <v>0</v>
      </c>
      <c r="H21" s="4"/>
      <c r="I21" s="44" t="s">
        <v>47</v>
      </c>
      <c r="J21" s="50">
        <f>(F39)</f>
        <v>0</v>
      </c>
      <c r="K21" s="51"/>
      <c r="L21" s="204" t="s">
        <v>48</v>
      </c>
      <c r="M21" s="205"/>
      <c r="N21" s="52">
        <f>(G39)</f>
        <v>0</v>
      </c>
      <c r="O21" s="5"/>
    </row>
    <row r="22" spans="1:15" ht="16.2" thickBot="1" x14ac:dyDescent="0.35">
      <c r="A22" s="132" t="s">
        <v>60</v>
      </c>
      <c r="B22" s="133"/>
      <c r="C22" s="32"/>
      <c r="D22" s="33"/>
      <c r="E22" s="61"/>
      <c r="F22" s="64">
        <f t="shared" si="0"/>
        <v>0</v>
      </c>
      <c r="G22" s="34">
        <f>(F22*J12)</f>
        <v>0</v>
      </c>
      <c r="H22" s="4"/>
      <c r="I22" s="44" t="s">
        <v>49</v>
      </c>
      <c r="J22" s="53">
        <f>SUM(J19:J21)</f>
        <v>0</v>
      </c>
      <c r="K22" s="54"/>
      <c r="L22" s="183" t="s">
        <v>50</v>
      </c>
      <c r="M22" s="184"/>
      <c r="N22" s="55">
        <f>SUM(N19:N21)</f>
        <v>0</v>
      </c>
    </row>
    <row r="23" spans="1:15" ht="16.2" thickBot="1" x14ac:dyDescent="0.35">
      <c r="A23" s="38"/>
      <c r="B23" s="35"/>
      <c r="C23" s="35"/>
      <c r="D23" s="35"/>
      <c r="E23" s="74" t="s">
        <v>5</v>
      </c>
      <c r="F23" s="68">
        <f>SUM(F17:F22)</f>
        <v>0</v>
      </c>
      <c r="G23" s="36">
        <f>SUM(G17:G22)</f>
        <v>0</v>
      </c>
      <c r="H23" s="5"/>
      <c r="I23" s="188"/>
      <c r="J23" s="189"/>
      <c r="K23" s="189"/>
      <c r="L23" s="189"/>
      <c r="M23" s="189"/>
      <c r="N23" s="190"/>
    </row>
    <row r="24" spans="1:15" ht="15" customHeight="1" thickBot="1" x14ac:dyDescent="0.35">
      <c r="A24" s="4"/>
      <c r="B24" s="5"/>
      <c r="C24" s="5"/>
      <c r="D24" s="5"/>
      <c r="E24" s="6"/>
      <c r="F24" s="5"/>
      <c r="G24" s="5"/>
      <c r="H24" s="5"/>
      <c r="I24" s="180" t="s">
        <v>10</v>
      </c>
      <c r="J24" s="181"/>
      <c r="K24" s="181"/>
      <c r="L24" s="181"/>
      <c r="M24" s="181"/>
      <c r="N24" s="182"/>
    </row>
    <row r="25" spans="1:15" ht="18.600000000000001" thickBot="1" x14ac:dyDescent="0.4">
      <c r="A25" s="170" t="s">
        <v>12</v>
      </c>
      <c r="B25" s="171"/>
      <c r="C25" s="171"/>
      <c r="D25" s="171"/>
      <c r="E25" s="171"/>
      <c r="F25" s="171"/>
      <c r="G25" s="172"/>
      <c r="H25" s="12"/>
      <c r="I25" s="44" t="s">
        <v>35</v>
      </c>
      <c r="J25" s="53">
        <f>(F45)</f>
        <v>0</v>
      </c>
      <c r="K25" s="56"/>
      <c r="L25" s="215" t="s">
        <v>36</v>
      </c>
      <c r="M25" s="215"/>
      <c r="N25" s="57">
        <f>(G45)</f>
        <v>0</v>
      </c>
    </row>
    <row r="26" spans="1:15" ht="16.2" thickBot="1" x14ac:dyDescent="0.35">
      <c r="A26" s="136"/>
      <c r="B26" s="137"/>
      <c r="C26" s="129" t="s">
        <v>26</v>
      </c>
      <c r="D26" s="130"/>
      <c r="E26" s="130"/>
      <c r="F26" s="130"/>
      <c r="G26" s="131"/>
      <c r="I26" s="15"/>
      <c r="J26" s="16"/>
      <c r="K26" s="17"/>
      <c r="L26" s="15"/>
      <c r="M26" s="15"/>
      <c r="N26" s="18"/>
    </row>
    <row r="27" spans="1:15" ht="18.600000000000001" thickBot="1" x14ac:dyDescent="0.35">
      <c r="A27" s="129"/>
      <c r="B27" s="131"/>
      <c r="C27" s="24" t="s">
        <v>0</v>
      </c>
      <c r="D27" s="25" t="s">
        <v>1</v>
      </c>
      <c r="E27" s="70" t="s">
        <v>2</v>
      </c>
      <c r="F27" s="71" t="s">
        <v>3</v>
      </c>
      <c r="G27" s="73" t="s">
        <v>4</v>
      </c>
      <c r="I27" s="201" t="s">
        <v>39</v>
      </c>
      <c r="J27" s="202"/>
      <c r="K27" s="202"/>
      <c r="L27" s="202"/>
      <c r="M27" s="202"/>
      <c r="N27" s="203"/>
    </row>
    <row r="28" spans="1:15" ht="16.2" thickBot="1" x14ac:dyDescent="0.35">
      <c r="A28" s="142" t="s">
        <v>62</v>
      </c>
      <c r="B28" s="143"/>
      <c r="C28" s="26"/>
      <c r="D28" s="27"/>
      <c r="E28" s="59"/>
      <c r="F28" s="62">
        <f>(C28*D28*E28)</f>
        <v>0</v>
      </c>
      <c r="G28" s="28">
        <f>(F28*J12)</f>
        <v>0</v>
      </c>
      <c r="H28" s="5"/>
      <c r="I28" s="21" t="s">
        <v>70</v>
      </c>
      <c r="J28" s="22">
        <f>SUM(J16,J19,J20,J21,J25)</f>
        <v>0</v>
      </c>
      <c r="K28" s="46"/>
      <c r="L28" s="206" t="s">
        <v>71</v>
      </c>
      <c r="M28" s="207"/>
      <c r="N28" s="23">
        <f>SUM(N16,N19,N20,N21,N25)</f>
        <v>0</v>
      </c>
    </row>
    <row r="29" spans="1:15" ht="16.2" thickBot="1" x14ac:dyDescent="0.35">
      <c r="A29" s="75" t="s">
        <v>61</v>
      </c>
      <c r="B29" s="141"/>
      <c r="C29" s="29"/>
      <c r="D29" s="30"/>
      <c r="E29" s="60"/>
      <c r="F29" s="65">
        <f>(C29*D29*E29)</f>
        <v>0</v>
      </c>
      <c r="G29" s="31">
        <f>(F29*J12)</f>
        <v>0</v>
      </c>
      <c r="H29" s="5"/>
      <c r="I29" s="216"/>
      <c r="J29" s="216"/>
      <c r="K29" s="216"/>
      <c r="L29" s="216"/>
      <c r="M29" s="216"/>
      <c r="N29" s="216"/>
    </row>
    <row r="30" spans="1:15" ht="16.2" thickBot="1" x14ac:dyDescent="0.35">
      <c r="A30" s="178" t="s">
        <v>65</v>
      </c>
      <c r="B30" s="179"/>
      <c r="C30" s="32"/>
      <c r="D30" s="33"/>
      <c r="E30" s="61"/>
      <c r="F30" s="66">
        <f>(C30*D30*E30)</f>
        <v>0</v>
      </c>
      <c r="G30" s="34">
        <f>(F30*J12)</f>
        <v>0</v>
      </c>
      <c r="H30" s="5"/>
      <c r="I30" s="217" t="s">
        <v>68</v>
      </c>
      <c r="J30" s="218"/>
      <c r="K30" s="218"/>
      <c r="L30" s="218"/>
      <c r="M30" s="218"/>
      <c r="N30" s="219"/>
    </row>
    <row r="31" spans="1:15" ht="15" customHeight="1" thickBot="1" x14ac:dyDescent="0.35">
      <c r="A31" s="38"/>
      <c r="B31" s="35"/>
      <c r="C31" s="35"/>
      <c r="D31" s="35"/>
      <c r="E31" s="74" t="s">
        <v>5</v>
      </c>
      <c r="F31" s="68">
        <f>SUM(F28:F30)</f>
        <v>0</v>
      </c>
      <c r="G31" s="36">
        <f>SUM(G28:G30)</f>
        <v>0</v>
      </c>
      <c r="H31" s="5"/>
      <c r="I31" s="220"/>
      <c r="J31" s="221"/>
      <c r="K31" s="221"/>
      <c r="L31" s="221"/>
      <c r="M31" s="221"/>
      <c r="N31" s="222"/>
    </row>
    <row r="32" spans="1:15" ht="15" thickBot="1" x14ac:dyDescent="0.35">
      <c r="A32" s="4"/>
      <c r="B32" s="5"/>
      <c r="C32" s="5"/>
      <c r="D32" s="5"/>
      <c r="E32" s="5"/>
      <c r="F32" s="5"/>
      <c r="G32" s="20"/>
      <c r="H32" s="5"/>
      <c r="I32" s="223"/>
      <c r="J32" s="224"/>
      <c r="K32" s="224"/>
      <c r="L32" s="224"/>
      <c r="M32" s="224"/>
      <c r="N32" s="225"/>
    </row>
    <row r="33" spans="1:14" ht="18.600000000000001" thickBot="1" x14ac:dyDescent="0.4">
      <c r="A33" s="106" t="s">
        <v>6</v>
      </c>
      <c r="B33" s="107"/>
      <c r="C33" s="107"/>
      <c r="D33" s="107"/>
      <c r="E33" s="107"/>
      <c r="F33" s="107"/>
      <c r="G33" s="108"/>
      <c r="H33" s="93"/>
      <c r="I33" s="226"/>
      <c r="J33" s="227"/>
      <c r="K33" s="227"/>
      <c r="L33" s="227"/>
      <c r="M33" s="227"/>
      <c r="N33" s="228"/>
    </row>
    <row r="34" spans="1:14" ht="16.2" thickBot="1" x14ac:dyDescent="0.35">
      <c r="A34" s="152"/>
      <c r="B34" s="153"/>
      <c r="C34" s="24" t="s">
        <v>0</v>
      </c>
      <c r="D34" s="25" t="s">
        <v>1</v>
      </c>
      <c r="E34" s="70" t="s">
        <v>2</v>
      </c>
      <c r="F34" s="24" t="s">
        <v>3</v>
      </c>
      <c r="G34" s="37" t="s">
        <v>4</v>
      </c>
      <c r="H34" s="93"/>
      <c r="I34" s="211" t="s">
        <v>53</v>
      </c>
      <c r="J34" s="212"/>
      <c r="K34" s="212"/>
      <c r="L34" s="213"/>
      <c r="M34" s="2"/>
      <c r="N34" s="1">
        <f>SUM(N28)*(M34)</f>
        <v>0</v>
      </c>
    </row>
    <row r="35" spans="1:14" ht="16.2" thickBot="1" x14ac:dyDescent="0.35">
      <c r="A35" s="176" t="s">
        <v>56</v>
      </c>
      <c r="B35" s="177"/>
      <c r="C35" s="39"/>
      <c r="D35" s="40"/>
      <c r="E35" s="67"/>
      <c r="F35" s="68">
        <f>(C35*D35*E35)</f>
        <v>0</v>
      </c>
      <c r="G35" s="36">
        <f>(F35*J12)</f>
        <v>0</v>
      </c>
      <c r="H35" s="93"/>
      <c r="I35" s="214"/>
      <c r="J35" s="214"/>
      <c r="K35" s="214"/>
      <c r="L35" s="214"/>
      <c r="M35" s="214"/>
      <c r="N35" s="214"/>
    </row>
    <row r="36" spans="1:14" ht="18.600000000000001" thickBot="1" x14ac:dyDescent="0.4">
      <c r="A36" s="4"/>
      <c r="B36" s="5"/>
      <c r="C36" s="5"/>
      <c r="D36" s="5"/>
      <c r="E36" s="5"/>
      <c r="F36" s="5"/>
      <c r="G36" s="20"/>
      <c r="H36" s="5"/>
      <c r="I36" s="208" t="s">
        <v>32</v>
      </c>
      <c r="J36" s="209"/>
      <c r="K36" s="209"/>
      <c r="L36" s="209"/>
      <c r="M36" s="209"/>
      <c r="N36" s="210"/>
    </row>
    <row r="37" spans="1:14" ht="18.600000000000001" thickBot="1" x14ac:dyDescent="0.4">
      <c r="A37" s="170" t="s">
        <v>40</v>
      </c>
      <c r="B37" s="171"/>
      <c r="C37" s="171"/>
      <c r="D37" s="171"/>
      <c r="E37" s="171"/>
      <c r="F37" s="171"/>
      <c r="G37" s="172"/>
      <c r="H37" s="93"/>
      <c r="I37" s="191" t="s">
        <v>33</v>
      </c>
      <c r="J37" s="192"/>
      <c r="K37" s="192"/>
      <c r="L37" s="193"/>
      <c r="M37" s="194">
        <f>SUM(N28)</f>
        <v>0</v>
      </c>
      <c r="N37" s="195"/>
    </row>
    <row r="38" spans="1:14" ht="16.2" thickBot="1" x14ac:dyDescent="0.35">
      <c r="A38" s="152"/>
      <c r="B38" s="153"/>
      <c r="C38" s="24" t="s">
        <v>0</v>
      </c>
      <c r="D38" s="25" t="s">
        <v>1</v>
      </c>
      <c r="E38" s="70" t="s">
        <v>2</v>
      </c>
      <c r="F38" s="24" t="s">
        <v>3</v>
      </c>
      <c r="G38" s="37" t="s">
        <v>4</v>
      </c>
      <c r="H38" s="93"/>
      <c r="I38" s="191" t="s">
        <v>43</v>
      </c>
      <c r="J38" s="192"/>
      <c r="K38" s="192"/>
      <c r="L38" s="193"/>
      <c r="M38" s="194">
        <f>(N34)</f>
        <v>0</v>
      </c>
      <c r="N38" s="195"/>
    </row>
    <row r="39" spans="1:14" ht="16.2" thickBot="1" x14ac:dyDescent="0.35">
      <c r="A39" s="174" t="s">
        <v>63</v>
      </c>
      <c r="B39" s="175"/>
      <c r="C39" s="39"/>
      <c r="D39" s="40"/>
      <c r="E39" s="67"/>
      <c r="F39" s="68">
        <f>(C39*D39*E39)</f>
        <v>0</v>
      </c>
      <c r="G39" s="36">
        <f>(F39*J12)</f>
        <v>0</v>
      </c>
      <c r="H39" s="93"/>
      <c r="I39" s="191" t="s">
        <v>44</v>
      </c>
      <c r="J39" s="192"/>
      <c r="K39" s="192"/>
      <c r="L39" s="193"/>
      <c r="M39" s="194">
        <f>IF($D$54=$A$51,$D$51,0)+IF($D$54=$A$52,$D$52,0)+IF($D$54=$A$53,$D$53,0)+IF($D$54=$A$50,0,0)</f>
        <v>0</v>
      </c>
      <c r="N39" s="195"/>
    </row>
    <row r="40" spans="1:14" ht="18.600000000000001" thickBot="1" x14ac:dyDescent="0.4">
      <c r="A40" s="4"/>
      <c r="B40" s="5"/>
      <c r="C40" s="5"/>
      <c r="D40" s="5"/>
      <c r="E40" s="5"/>
      <c r="F40" s="5"/>
      <c r="G40" s="5"/>
      <c r="H40" s="5"/>
      <c r="I40" s="196" t="s">
        <v>42</v>
      </c>
      <c r="J40" s="197"/>
      <c r="K40" s="197"/>
      <c r="L40" s="198"/>
      <c r="M40" s="199">
        <f>SUM(M37:M39)</f>
        <v>0</v>
      </c>
      <c r="N40" s="200"/>
    </row>
    <row r="41" spans="1:14" ht="18.600000000000001" thickBot="1" x14ac:dyDescent="0.4">
      <c r="A41" s="170" t="s">
        <v>7</v>
      </c>
      <c r="B41" s="171"/>
      <c r="C41" s="171"/>
      <c r="D41" s="171"/>
      <c r="E41" s="171"/>
      <c r="F41" s="171"/>
      <c r="G41" s="172"/>
      <c r="H41" s="93"/>
    </row>
    <row r="42" spans="1:14" ht="16.2" thickBot="1" x14ac:dyDescent="0.35">
      <c r="A42" s="150" t="s">
        <v>8</v>
      </c>
      <c r="B42" s="151"/>
      <c r="C42" s="58">
        <f>(F23+F31+F35+F39)</f>
        <v>0</v>
      </c>
      <c r="D42" s="166" t="s">
        <v>9</v>
      </c>
      <c r="E42" s="166"/>
      <c r="F42" s="166"/>
      <c r="G42" s="58">
        <f>(G23+G31+G35+G39)</f>
        <v>0</v>
      </c>
      <c r="H42" s="173"/>
    </row>
    <row r="43" spans="1:14" ht="16.2" thickBot="1" x14ac:dyDescent="0.35">
      <c r="A43" s="167" t="s">
        <v>34</v>
      </c>
      <c r="B43" s="168"/>
      <c r="C43" s="168"/>
      <c r="D43" s="168"/>
      <c r="E43" s="168"/>
      <c r="F43" s="168"/>
      <c r="G43" s="169"/>
      <c r="H43" s="93"/>
    </row>
    <row r="44" spans="1:14" ht="16.2" thickBot="1" x14ac:dyDescent="0.35">
      <c r="A44" s="152"/>
      <c r="B44" s="153"/>
      <c r="C44" s="24" t="s">
        <v>0</v>
      </c>
      <c r="D44" s="25" t="s">
        <v>1</v>
      </c>
      <c r="E44" s="70" t="s">
        <v>2</v>
      </c>
      <c r="F44" s="24" t="s">
        <v>3</v>
      </c>
      <c r="G44" s="41" t="s">
        <v>4</v>
      </c>
      <c r="H44" s="173"/>
    </row>
    <row r="45" spans="1:14" ht="16.8" customHeight="1" thickBot="1" x14ac:dyDescent="0.35">
      <c r="A45" s="148" t="s">
        <v>10</v>
      </c>
      <c r="B45" s="149"/>
      <c r="C45" s="39"/>
      <c r="D45" s="40"/>
      <c r="E45" s="67"/>
      <c r="F45" s="69">
        <f>SUM(C45*D45*E45)</f>
        <v>0</v>
      </c>
      <c r="G45" s="42">
        <f>(J12*F45)</f>
        <v>0</v>
      </c>
      <c r="H45" s="173"/>
      <c r="I45" s="3" t="s">
        <v>52</v>
      </c>
    </row>
    <row r="46" spans="1:14" ht="21" customHeight="1" x14ac:dyDescent="0.3">
      <c r="A46" s="154" t="s">
        <v>72</v>
      </c>
      <c r="B46" s="155"/>
      <c r="C46" s="155"/>
      <c r="D46" s="155"/>
      <c r="E46" s="155"/>
      <c r="F46" s="155"/>
      <c r="G46" s="156"/>
      <c r="H46" s="5"/>
    </row>
    <row r="47" spans="1:14" ht="15" customHeight="1" thickBot="1" x14ac:dyDescent="0.35">
      <c r="A47" s="157"/>
      <c r="B47" s="158"/>
      <c r="C47" s="158"/>
      <c r="D47" s="158"/>
      <c r="E47" s="158"/>
      <c r="F47" s="158"/>
      <c r="G47" s="159"/>
      <c r="H47" s="5"/>
    </row>
    <row r="48" spans="1:14" ht="18.600000000000001" thickBot="1" x14ac:dyDescent="0.35">
      <c r="A48" s="10"/>
      <c r="B48" s="10"/>
      <c r="C48" s="10"/>
      <c r="D48" s="10"/>
      <c r="E48" s="10"/>
      <c r="F48" s="10"/>
      <c r="G48" s="10"/>
      <c r="H48" s="5"/>
      <c r="I48" s="93"/>
      <c r="J48" s="93"/>
      <c r="K48" s="93"/>
      <c r="L48" s="93"/>
      <c r="M48" s="93"/>
      <c r="N48" s="93"/>
    </row>
    <row r="49" spans="1:14" ht="16.8" customHeight="1" thickBot="1" x14ac:dyDescent="0.4">
      <c r="A49" s="106" t="s">
        <v>14</v>
      </c>
      <c r="B49" s="107"/>
      <c r="C49" s="107"/>
      <c r="D49" s="107"/>
      <c r="E49" s="107"/>
      <c r="F49" s="107"/>
      <c r="G49" s="108"/>
      <c r="H49" s="5"/>
      <c r="I49" s="110"/>
      <c r="J49" s="110"/>
      <c r="K49" s="110"/>
      <c r="L49" s="110"/>
      <c r="M49" s="110"/>
      <c r="N49" s="110"/>
    </row>
    <row r="50" spans="1:14" ht="15.75" customHeight="1" thickBot="1" x14ac:dyDescent="0.35">
      <c r="A50" s="43" t="s">
        <v>24</v>
      </c>
      <c r="B50" s="109" t="s">
        <v>23</v>
      </c>
      <c r="C50" s="109"/>
      <c r="D50" s="103" t="s">
        <v>17</v>
      </c>
      <c r="E50" s="104"/>
      <c r="F50" s="104"/>
      <c r="G50" s="105"/>
      <c r="H50" s="7"/>
      <c r="I50" s="110"/>
      <c r="J50" s="110"/>
      <c r="K50" s="110"/>
      <c r="L50" s="110"/>
      <c r="M50" s="110"/>
      <c r="N50" s="110"/>
    </row>
    <row r="51" spans="1:14" ht="16.8" customHeight="1" x14ac:dyDescent="0.3">
      <c r="A51" s="160" t="s">
        <v>19</v>
      </c>
      <c r="B51" s="161"/>
      <c r="C51" s="161"/>
      <c r="D51" s="94">
        <v>1900</v>
      </c>
      <c r="E51" s="95"/>
      <c r="F51" s="95"/>
      <c r="G51" s="96"/>
      <c r="H51" s="7"/>
      <c r="I51" s="19"/>
      <c r="J51" s="19"/>
      <c r="K51" s="19"/>
      <c r="L51" s="19"/>
      <c r="M51" s="19"/>
      <c r="N51" s="19"/>
    </row>
    <row r="52" spans="1:14" ht="18.45" customHeight="1" x14ac:dyDescent="0.3">
      <c r="A52" s="164" t="s">
        <v>15</v>
      </c>
      <c r="B52" s="165"/>
      <c r="C52" s="165"/>
      <c r="D52" s="97">
        <v>950</v>
      </c>
      <c r="E52" s="98"/>
      <c r="F52" s="98"/>
      <c r="G52" s="99"/>
      <c r="H52" s="7"/>
    </row>
    <row r="53" spans="1:14" ht="18" customHeight="1" thickBot="1" x14ac:dyDescent="0.35">
      <c r="A53" s="162" t="s">
        <v>16</v>
      </c>
      <c r="B53" s="163"/>
      <c r="C53" s="163"/>
      <c r="D53" s="100">
        <v>525</v>
      </c>
      <c r="E53" s="101"/>
      <c r="F53" s="101"/>
      <c r="G53" s="102"/>
      <c r="H53" s="7"/>
      <c r="I53" s="118"/>
      <c r="J53" s="118"/>
      <c r="K53" s="118"/>
      <c r="L53" s="118"/>
      <c r="M53" s="14"/>
      <c r="N53" s="13"/>
    </row>
    <row r="54" spans="1:14" ht="16.5" customHeight="1" thickBot="1" x14ac:dyDescent="0.4">
      <c r="A54" s="145" t="s">
        <v>18</v>
      </c>
      <c r="B54" s="146"/>
      <c r="C54" s="147"/>
      <c r="D54" s="122" t="s">
        <v>24</v>
      </c>
      <c r="E54" s="123"/>
      <c r="F54" s="123"/>
      <c r="G54" s="124"/>
      <c r="H54" s="7"/>
      <c r="I54" s="125"/>
      <c r="J54" s="125"/>
      <c r="K54" s="125"/>
      <c r="L54" s="125"/>
      <c r="M54" s="125"/>
      <c r="N54" s="125"/>
    </row>
    <row r="55" spans="1:14" ht="18" x14ac:dyDescent="0.3">
      <c r="A55" s="5"/>
      <c r="B55" s="5"/>
      <c r="C55" s="5"/>
      <c r="D55" s="112" t="s">
        <v>25</v>
      </c>
      <c r="E55" s="113"/>
      <c r="F55" s="113"/>
      <c r="G55" s="114"/>
      <c r="H55" s="7"/>
      <c r="I55" s="120"/>
      <c r="J55" s="120"/>
      <c r="K55" s="120"/>
      <c r="L55" s="120"/>
      <c r="M55" s="111"/>
      <c r="N55" s="111"/>
    </row>
    <row r="56" spans="1:14" ht="15.75" customHeight="1" thickBot="1" x14ac:dyDescent="0.35">
      <c r="A56" s="5"/>
      <c r="B56" s="5"/>
      <c r="C56" s="5"/>
      <c r="D56" s="115"/>
      <c r="E56" s="116"/>
      <c r="F56" s="116"/>
      <c r="G56" s="117"/>
      <c r="H56" s="5"/>
      <c r="I56" s="120"/>
      <c r="J56" s="120"/>
      <c r="K56" s="120"/>
      <c r="L56" s="120"/>
      <c r="M56" s="111"/>
      <c r="N56" s="111"/>
    </row>
    <row r="57" spans="1:14" ht="15.6" x14ac:dyDescent="0.3">
      <c r="A57" s="5"/>
      <c r="B57" s="5"/>
      <c r="C57" s="5"/>
      <c r="D57" s="5"/>
      <c r="E57" s="5"/>
      <c r="F57" s="5"/>
      <c r="G57" s="5"/>
      <c r="H57" s="5"/>
      <c r="I57" s="120"/>
      <c r="J57" s="120"/>
      <c r="K57" s="120"/>
      <c r="L57" s="120"/>
      <c r="M57" s="111"/>
      <c r="N57" s="111"/>
    </row>
    <row r="58" spans="1:14" ht="18" customHeight="1" x14ac:dyDescent="0.35">
      <c r="G58" s="5"/>
      <c r="H58" s="5"/>
      <c r="I58" s="121"/>
      <c r="J58" s="121"/>
      <c r="K58" s="121"/>
      <c r="L58" s="121"/>
      <c r="M58" s="119"/>
      <c r="N58" s="119"/>
    </row>
    <row r="59" spans="1:14" ht="16.8" customHeight="1" x14ac:dyDescent="0.3">
      <c r="A59" s="5"/>
      <c r="B59" s="5"/>
      <c r="C59" s="5"/>
      <c r="D59" s="5"/>
      <c r="E59" s="5"/>
      <c r="F59" s="5"/>
      <c r="G59" s="5"/>
      <c r="H59" s="5"/>
    </row>
    <row r="60" spans="1:14" ht="16.8" customHeight="1" x14ac:dyDescent="0.3"/>
    <row r="61" spans="1:14" ht="31.8" customHeight="1" x14ac:dyDescent="0.3"/>
  </sheetData>
  <sheetProtection sheet="1" objects="1" scenarios="1"/>
  <mergeCells count="96">
    <mergeCell ref="I34:L34"/>
    <mergeCell ref="I35:N35"/>
    <mergeCell ref="I24:N24"/>
    <mergeCell ref="L25:M25"/>
    <mergeCell ref="I29:N29"/>
    <mergeCell ref="I30:N32"/>
    <mergeCell ref="I33:N33"/>
    <mergeCell ref="I39:L39"/>
    <mergeCell ref="M39:N39"/>
    <mergeCell ref="I40:L40"/>
    <mergeCell ref="M40:N40"/>
    <mergeCell ref="I14:N14"/>
    <mergeCell ref="L16:M16"/>
    <mergeCell ref="L19:M19"/>
    <mergeCell ref="L20:M20"/>
    <mergeCell ref="L21:M21"/>
    <mergeCell ref="I27:N27"/>
    <mergeCell ref="L28:M28"/>
    <mergeCell ref="I36:N36"/>
    <mergeCell ref="I37:L37"/>
    <mergeCell ref="M37:N37"/>
    <mergeCell ref="I38:L38"/>
    <mergeCell ref="M38:N38"/>
    <mergeCell ref="A14:G14"/>
    <mergeCell ref="A25:G25"/>
    <mergeCell ref="I15:N15"/>
    <mergeCell ref="I18:N18"/>
    <mergeCell ref="L22:M22"/>
    <mergeCell ref="I17:N17"/>
    <mergeCell ref="I23:N23"/>
    <mergeCell ref="A35:B35"/>
    <mergeCell ref="A34:B34"/>
    <mergeCell ref="H33:H35"/>
    <mergeCell ref="A26:B27"/>
    <mergeCell ref="A30:B30"/>
    <mergeCell ref="A29:B29"/>
    <mergeCell ref="A28:B28"/>
    <mergeCell ref="A33:G33"/>
    <mergeCell ref="H37:H39"/>
    <mergeCell ref="A54:C54"/>
    <mergeCell ref="A45:B45"/>
    <mergeCell ref="A42:B42"/>
    <mergeCell ref="A38:B38"/>
    <mergeCell ref="A46:G47"/>
    <mergeCell ref="A51:C51"/>
    <mergeCell ref="A53:C53"/>
    <mergeCell ref="A52:C52"/>
    <mergeCell ref="D42:F42"/>
    <mergeCell ref="A43:G43"/>
    <mergeCell ref="A41:G41"/>
    <mergeCell ref="H41:H45"/>
    <mergeCell ref="A44:B44"/>
    <mergeCell ref="A37:G37"/>
    <mergeCell ref="A39:B39"/>
    <mergeCell ref="A10:N10"/>
    <mergeCell ref="A9:N9"/>
    <mergeCell ref="A8:N8"/>
    <mergeCell ref="A7:N7"/>
    <mergeCell ref="C26:G26"/>
    <mergeCell ref="A22:B22"/>
    <mergeCell ref="J12:K12"/>
    <mergeCell ref="A15:B16"/>
    <mergeCell ref="B12:G12"/>
    <mergeCell ref="A18:B18"/>
    <mergeCell ref="A17:B17"/>
    <mergeCell ref="H12:H13"/>
    <mergeCell ref="A21:B21"/>
    <mergeCell ref="A20:B20"/>
    <mergeCell ref="A19:B19"/>
    <mergeCell ref="C15:G15"/>
    <mergeCell ref="M56:N56"/>
    <mergeCell ref="D55:G56"/>
    <mergeCell ref="I53:L53"/>
    <mergeCell ref="M58:N58"/>
    <mergeCell ref="I55:L55"/>
    <mergeCell ref="I56:L56"/>
    <mergeCell ref="I58:L58"/>
    <mergeCell ref="D54:G54"/>
    <mergeCell ref="I57:L57"/>
    <mergeCell ref="M57:N57"/>
    <mergeCell ref="I54:N54"/>
    <mergeCell ref="M55:N55"/>
    <mergeCell ref="I48:N48"/>
    <mergeCell ref="D51:G51"/>
    <mergeCell ref="D52:G52"/>
    <mergeCell ref="D53:G53"/>
    <mergeCell ref="D50:G50"/>
    <mergeCell ref="A49:G49"/>
    <mergeCell ref="B50:C50"/>
    <mergeCell ref="I49:N50"/>
    <mergeCell ref="A6:N6"/>
    <mergeCell ref="A1:N1"/>
    <mergeCell ref="A2:N2"/>
    <mergeCell ref="A4:N4"/>
    <mergeCell ref="A3:N3"/>
    <mergeCell ref="A5:N5"/>
  </mergeCells>
  <conditionalFormatting sqref="F45">
    <cfRule type="cellIs" dxfId="3" priority="3" operator="lessThanOrEqual">
      <formula>$C$42</formula>
    </cfRule>
    <cfRule type="cellIs" dxfId="2" priority="4" operator="greaterThan">
      <formula>$C$42</formula>
    </cfRule>
  </conditionalFormatting>
  <conditionalFormatting sqref="G45">
    <cfRule type="cellIs" dxfId="1" priority="1" operator="lessThanOrEqual">
      <formula>$G$42</formula>
    </cfRule>
    <cfRule type="cellIs" dxfId="0" priority="2" operator="greaterThan">
      <formula>$G$42</formula>
    </cfRule>
  </conditionalFormatting>
  <dataValidations count="1">
    <dataValidation type="list" showInputMessage="1" showErrorMessage="1" sqref="D54:G54" xr:uid="{C392D82C-C9F4-4E96-A084-B29C6B67C204}">
      <formula1>$A$50:$A$53</formula1>
    </dataValidation>
  </dataValidations>
  <pageMargins left="0.7" right="0.7" top="0.75" bottom="0.75" header="0.3" footer="0.3"/>
  <pageSetup scale="48" fitToWidth="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2899F01-30E5-43F3-8ABC-49294551997D}"/>
</file>

<file path=customXml/itemProps2.xml><?xml version="1.0" encoding="utf-8"?>
<ds:datastoreItem xmlns:ds="http://schemas.openxmlformats.org/officeDocument/2006/customXml" ds:itemID="{9EC75F35-33A2-4AE6-8927-1600F05947A3}"/>
</file>

<file path=customXml/itemProps3.xml><?xml version="1.0" encoding="utf-8"?>
<ds:datastoreItem xmlns:ds="http://schemas.openxmlformats.org/officeDocument/2006/customXml" ds:itemID="{0E83B865-5325-4960-B32A-E01A38F8D7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Wolf</dc:creator>
  <cp:lastModifiedBy>Esslinger, Steven J</cp:lastModifiedBy>
  <cp:lastPrinted>2025-10-30T14:56:02Z</cp:lastPrinted>
  <dcterms:created xsi:type="dcterms:W3CDTF">2023-01-11T14:57:30Z</dcterms:created>
  <dcterms:modified xsi:type="dcterms:W3CDTF">2026-01-06T16:01:23Z</dcterms:modified>
</cp:coreProperties>
</file>